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Partnarskapogkommunikasjon-Vestland/Delte dokumenter/Kommunikasjon/Mediearbeid/Innsalg/"/>
    </mc:Choice>
  </mc:AlternateContent>
  <xr:revisionPtr revIDLastSave="59" documentId="8_{4F02D185-0E60-4C83-AEF5-7176AABA0E3F}" xr6:coauthVersionLast="47" xr6:coauthVersionMax="47" xr10:uidLastSave="{DCB17592-775D-4B3B-9963-8F54383790DA}"/>
  <bookViews>
    <workbookView xWindow="25695" yWindow="0" windowWidth="26010" windowHeight="20985" xr2:uid="{00000000-000D-0000-FFFF-FFFF00000000}"/>
  </bookViews>
  <sheets>
    <sheet name="Vestland fylke 20-66 år 2024" sheetId="2" r:id="rId1"/>
    <sheet name="Vestland fylke 20-29 år 2024" sheetId="4" r:id="rId2"/>
  </sheets>
  <definedNames>
    <definedName name="IDX" localSheetId="1">'Vestland fylke 20-29 år 2024'!$A$1</definedName>
    <definedName name="IDX" localSheetId="0">'Vestland fylke 20-66 år 2024'!$A$1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" l="1"/>
  <c r="K4" i="4"/>
  <c r="L4" i="4" s="1"/>
  <c r="I5" i="4"/>
  <c r="K5" i="4"/>
  <c r="L5" i="4"/>
  <c r="I6" i="4"/>
  <c r="K6" i="4"/>
  <c r="L6" i="4"/>
  <c r="I7" i="4"/>
  <c r="K7" i="4"/>
  <c r="L7" i="4" s="1"/>
  <c r="I8" i="4"/>
  <c r="K8" i="4"/>
  <c r="L8" i="4"/>
  <c r="I9" i="4"/>
  <c r="K9" i="4"/>
  <c r="L9" i="4" s="1"/>
  <c r="I10" i="4"/>
  <c r="K10" i="4"/>
  <c r="L10" i="4" s="1"/>
  <c r="I11" i="4"/>
  <c r="K11" i="4"/>
  <c r="L11" i="4" s="1"/>
  <c r="I12" i="4"/>
  <c r="K12" i="4"/>
  <c r="L12" i="4"/>
  <c r="I13" i="4"/>
  <c r="K13" i="4"/>
  <c r="L13" i="4"/>
  <c r="I14" i="4"/>
  <c r="K14" i="4"/>
  <c r="L14" i="4" s="1"/>
  <c r="I15" i="4"/>
  <c r="K15" i="4"/>
  <c r="L15" i="4" s="1"/>
  <c r="I16" i="4"/>
  <c r="K16" i="4"/>
  <c r="L16" i="4"/>
  <c r="I17" i="4"/>
  <c r="K17" i="4"/>
  <c r="L17" i="4"/>
  <c r="I18" i="4"/>
  <c r="K18" i="4"/>
  <c r="L18" i="4" s="1"/>
  <c r="I19" i="4"/>
  <c r="K19" i="4"/>
  <c r="L19" i="4" s="1"/>
  <c r="J77" i="2" l="1"/>
  <c r="K77" i="2" s="1"/>
  <c r="J76" i="2"/>
  <c r="K76" i="2" s="1"/>
  <c r="J75" i="2"/>
  <c r="K75" i="2" s="1"/>
  <c r="J74" i="2"/>
  <c r="K74" i="2" s="1"/>
  <c r="J73" i="2"/>
  <c r="K73" i="2" s="1"/>
  <c r="J72" i="2"/>
  <c r="K72" i="2" s="1"/>
  <c r="J71" i="2"/>
  <c r="K71" i="2" s="1"/>
  <c r="K70" i="2"/>
  <c r="J70" i="2"/>
  <c r="J69" i="2"/>
  <c r="K69" i="2" s="1"/>
  <c r="K68" i="2"/>
  <c r="J68" i="2"/>
  <c r="K67" i="2"/>
  <c r="J67" i="2"/>
  <c r="J66" i="2"/>
  <c r="K66" i="2" s="1"/>
  <c r="J65" i="2"/>
  <c r="K65" i="2" s="1"/>
  <c r="J64" i="2"/>
  <c r="K64" i="2" s="1"/>
  <c r="J63" i="2"/>
  <c r="K63" i="2" s="1"/>
  <c r="J62" i="2"/>
  <c r="K62" i="2" s="1"/>
  <c r="J61" i="2"/>
  <c r="K61" i="2" s="1"/>
  <c r="J60" i="2"/>
  <c r="K60" i="2" s="1"/>
  <c r="K59" i="2"/>
  <c r="J59" i="2"/>
  <c r="K58" i="2"/>
  <c r="J58" i="2"/>
  <c r="J57" i="2"/>
  <c r="K57" i="2" s="1"/>
  <c r="K56" i="2"/>
  <c r="J56" i="2"/>
  <c r="J55" i="2"/>
  <c r="K55" i="2" s="1"/>
  <c r="J54" i="2"/>
  <c r="K54" i="2" s="1"/>
  <c r="J53" i="2"/>
  <c r="K53" i="2" s="1"/>
  <c r="J52" i="2"/>
  <c r="K52" i="2" s="1"/>
  <c r="J51" i="2"/>
  <c r="K51" i="2" s="1"/>
  <c r="K50" i="2"/>
  <c r="J50" i="2"/>
  <c r="J49" i="2"/>
  <c r="K49" i="2" s="1"/>
  <c r="J48" i="2"/>
  <c r="K48" i="2" s="1"/>
  <c r="K47" i="2"/>
  <c r="J47" i="2"/>
  <c r="J46" i="2"/>
  <c r="K46" i="2" s="1"/>
  <c r="J45" i="2"/>
  <c r="K45" i="2" s="1"/>
  <c r="K44" i="2"/>
  <c r="J44" i="2"/>
  <c r="J43" i="2"/>
  <c r="K43" i="2" s="1"/>
  <c r="J42" i="2"/>
  <c r="K42" i="2" s="1"/>
  <c r="J41" i="2"/>
  <c r="K41" i="2" s="1"/>
  <c r="J40" i="2"/>
  <c r="K40" i="2" s="1"/>
  <c r="J39" i="2"/>
  <c r="K39" i="2" s="1"/>
  <c r="K38" i="2"/>
  <c r="J38" i="2"/>
  <c r="J37" i="2"/>
  <c r="K37" i="2" s="1"/>
  <c r="K36" i="2"/>
  <c r="J36" i="2"/>
  <c r="K35" i="2"/>
  <c r="J35" i="2"/>
  <c r="J34" i="2"/>
  <c r="K34" i="2" s="1"/>
  <c r="J33" i="2"/>
  <c r="K33" i="2" s="1"/>
  <c r="J32" i="2"/>
  <c r="K32" i="2" s="1"/>
  <c r="J31" i="2"/>
  <c r="K31" i="2" s="1"/>
  <c r="J30" i="2"/>
  <c r="K30" i="2" s="1"/>
  <c r="J29" i="2"/>
  <c r="K29" i="2" s="1"/>
  <c r="J28" i="2"/>
  <c r="K28" i="2" s="1"/>
  <c r="K27" i="2"/>
  <c r="J27" i="2"/>
  <c r="J5" i="2"/>
  <c r="J6" i="2"/>
  <c r="J7" i="2"/>
  <c r="J8" i="2"/>
  <c r="K8" i="2" s="1"/>
  <c r="J9" i="2"/>
  <c r="K9" i="2" s="1"/>
  <c r="J10" i="2"/>
  <c r="K10" i="2" s="1"/>
  <c r="J11" i="2"/>
  <c r="J12" i="2"/>
  <c r="J13" i="2"/>
  <c r="J14" i="2"/>
  <c r="K14" i="2" s="1"/>
  <c r="J15" i="2"/>
  <c r="J16" i="2"/>
  <c r="J17" i="2"/>
  <c r="J18" i="2"/>
  <c r="J19" i="2"/>
  <c r="J4" i="2"/>
  <c r="K4" i="2" l="1"/>
  <c r="K16" i="2"/>
  <c r="K15" i="2"/>
  <c r="K11" i="2"/>
  <c r="K13" i="2"/>
  <c r="K12" i="2"/>
  <c r="K19" i="2"/>
  <c r="K7" i="2"/>
  <c r="K18" i="2"/>
  <c r="K6" i="2"/>
  <c r="K17" i="2"/>
  <c r="K5" i="2"/>
</calcChain>
</file>

<file path=xl/sharedStrings.xml><?xml version="1.0" encoding="utf-8"?>
<sst xmlns="http://schemas.openxmlformats.org/spreadsheetml/2006/main" count="203" uniqueCount="99">
  <si>
    <t>Arbeid mm 20-66 år fylke. Mottakere 2024 , Registrert som Bosatt.</t>
  </si>
  <si>
    <t>Fylke</t>
  </si>
  <si>
    <t>I alt</t>
  </si>
  <si>
    <t>Arbeid heltid</t>
  </si>
  <si>
    <t>Arbeid deltid</t>
  </si>
  <si>
    <t>Høyere utdanning (ikke i arbeid, men kan ha trygd)</t>
  </si>
  <si>
    <t>Kun trygd*</t>
  </si>
  <si>
    <t>Verken trygd eller aktivitet*</t>
  </si>
  <si>
    <t>Selvstendig næringsdrivende med næringsinntekt</t>
  </si>
  <si>
    <t>Alderspensjon eller AFP</t>
  </si>
  <si>
    <t>Utenforskap antall</t>
  </si>
  <si>
    <t>Utenforskap andel</t>
  </si>
  <si>
    <t>Oslo</t>
  </si>
  <si>
    <t>Rogaland</t>
  </si>
  <si>
    <t>Møre og Romsdal</t>
  </si>
  <si>
    <t>Nordland</t>
  </si>
  <si>
    <t>Østfold</t>
  </si>
  <si>
    <t>Akershus</t>
  </si>
  <si>
    <t>Buskerud</t>
  </si>
  <si>
    <t>Innlandet</t>
  </si>
  <si>
    <t>Vestfold</t>
  </si>
  <si>
    <t>Telemark</t>
  </si>
  <si>
    <t>Agder</t>
  </si>
  <si>
    <t>Vestland</t>
  </si>
  <si>
    <t>Trøndelag</t>
  </si>
  <si>
    <t>Troms</t>
  </si>
  <si>
    <t>Finnmark</t>
  </si>
  <si>
    <t>Annet bosted</t>
  </si>
  <si>
    <t>*</t>
  </si>
  <si>
    <t>-</t>
  </si>
  <si>
    <t>* Ikke AFP, arbeid, utdanning, alderspensjon eller selvstendig næringsdrivende</t>
  </si>
  <si>
    <t>Utenforskap</t>
  </si>
  <si>
    <t>1202 Fana</t>
  </si>
  <si>
    <t>1203 Åsane</t>
  </si>
  <si>
    <t>1204 Arna</t>
  </si>
  <si>
    <t>1205 Fyllingsdalen</t>
  </si>
  <si>
    <t>1206 Laksevåg</t>
  </si>
  <si>
    <t>1208 Årstad</t>
  </si>
  <si>
    <t>1209 Bergenhus</t>
  </si>
  <si>
    <t>1210 Ytrebygda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</si>
  <si>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</si>
  <si>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</si>
  <si>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</si>
  <si>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</si>
  <si>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</si>
  <si>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</si>
  <si>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</si>
  <si>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</si>
  <si>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</si>
  <si>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</si>
  <si>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</si>
  <si>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</si>
  <si>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</si>
  <si>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</si>
  <si>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</si>
  <si>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</si>
  <si>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</si>
  <si>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</si>
  <si>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</si>
  <si>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</si>
  <si>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</si>
  <si>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</si>
  <si>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</si>
  <si>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</si>
  <si>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</si>
  <si>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</si>
  <si>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</si>
  <si>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</si>
  <si>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</si>
  <si>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</si>
  <si>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</si>
  <si>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</si>
  <si>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</si>
  <si>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</si>
  <si>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</si>
  <si>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</si>
  <si>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</si>
  <si>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</si>
  <si>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</si>
  <si>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</si>
  <si>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</si>
  <si>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</si>
  <si>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Anslag på VGS og utland</t>
  </si>
  <si>
    <t>Arbeid mm 20-29 år fylke. Mottakere 2024 , Registrert som Bosatt.</t>
  </si>
  <si>
    <t>Arbeid</t>
  </si>
  <si>
    <t>Utdanning</t>
  </si>
  <si>
    <t>Bergen samlet</t>
  </si>
  <si>
    <t>Bergen</t>
  </si>
  <si>
    <t>Antall utenforskap 20-66 år</t>
  </si>
  <si>
    <t>Befolkning 20-66 år</t>
  </si>
  <si>
    <t>Befolkning 20-29 år</t>
  </si>
  <si>
    <t>Antall utenforskap 20-29 år</t>
  </si>
  <si>
    <t>Andel utenforskap 20-29 år</t>
  </si>
  <si>
    <t>Andel utenforskap 20-66 år</t>
  </si>
  <si>
    <t>Vestland fylke</t>
  </si>
  <si>
    <t>Antall i utenforskap, samlet</t>
  </si>
  <si>
    <t>Andel i utenforskap, samlet</t>
  </si>
  <si>
    <t xml:space="preserve"> </t>
  </si>
  <si>
    <t>Vestland minus ukrainske (alder 20-66)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</si>
</sst>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\ 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FBFE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C1C1C1"/>
      </bottom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0" fillId="33" borderId="0" xfId="0" applyFont="1" applyFill="1"/>
    <xf numFmtId="0" fontId="20" fillId="33" borderId="0" xfId="0" applyFont="1" applyFill="1" applyAlignment="1">
      <alignment horizontal="left"/>
    </xf>
    <xf numFmtId="164" fontId="20" fillId="33" borderId="11" xfId="44" applyNumberFormat="1" applyFont="1" applyFill="1" applyBorder="1"/>
    <xf numFmtId="165" fontId="20" fillId="33" borderId="14" xfId="45" applyNumberFormat="1" applyFont="1" applyFill="1" applyBorder="1"/>
    <xf numFmtId="0" fontId="21" fillId="33" borderId="17" xfId="0" applyFont="1" applyFill="1" applyBorder="1" applyAlignment="1">
      <alignment vertical="top" wrapText="1"/>
    </xf>
    <xf numFmtId="0" fontId="21" fillId="33" borderId="18" xfId="0" applyFont="1" applyFill="1" applyBorder="1" applyAlignment="1">
      <alignment horizontal="center" vertical="top" wrapText="1"/>
    </xf>
    <xf numFmtId="0" fontId="21" fillId="33" borderId="17" xfId="0" applyFont="1" applyFill="1" applyBorder="1" applyAlignment="1">
      <alignment horizontal="center" vertical="top" wrapText="1"/>
    </xf>
    <xf numFmtId="0" fontId="21" fillId="33" borderId="19" xfId="0" applyFont="1" applyFill="1" applyBorder="1" applyAlignment="1">
      <alignment horizontal="center" vertical="top" wrapText="1"/>
    </xf>
    <xf numFmtId="0" fontId="21" fillId="33" borderId="12" xfId="0" applyFont="1" applyFill="1" applyBorder="1" applyAlignment="1">
      <alignment horizontal="left" vertical="top" wrapText="1"/>
    </xf>
    <xf numFmtId="0" fontId="22" fillId="33" borderId="20" xfId="0" applyFont="1" applyFill="1" applyBorder="1" applyAlignment="1">
      <alignment vertical="top" wrapText="1"/>
    </xf>
    <xf numFmtId="164" fontId="20" fillId="33" borderId="12" xfId="44" applyNumberFormat="1" applyFont="1" applyFill="1" applyBorder="1"/>
    <xf numFmtId="165" fontId="20" fillId="33" borderId="13" xfId="45" applyNumberFormat="1" applyFont="1" applyFill="1" applyBorder="1"/>
    <xf numFmtId="0" fontId="21" fillId="33" borderId="11" xfId="0" applyFont="1" applyFill="1" applyBorder="1" applyAlignment="1">
      <alignment horizontal="left" vertical="top" wrapText="1"/>
    </xf>
    <xf numFmtId="0" fontId="22" fillId="33" borderId="0" xfId="0" applyFont="1" applyFill="1" applyAlignment="1">
      <alignment vertical="top" wrapText="1"/>
    </xf>
    <xf numFmtId="0" fontId="21" fillId="33" borderId="15" xfId="0" applyFont="1" applyFill="1" applyBorder="1" applyAlignment="1">
      <alignment horizontal="left" vertical="top" wrapText="1"/>
    </xf>
    <xf numFmtId="0" fontId="22" fillId="33" borderId="10" xfId="0" applyFont="1" applyFill="1" applyBorder="1" applyAlignment="1">
      <alignment vertical="top" wrapText="1"/>
    </xf>
    <xf numFmtId="0" fontId="22" fillId="33" borderId="10" xfId="0" applyFont="1" applyFill="1" applyBorder="1" applyAlignment="1">
      <alignment horizontal="right" vertical="top" wrapText="1"/>
    </xf>
    <xf numFmtId="0" fontId="20" fillId="33" borderId="15" xfId="0" applyFont="1" applyFill="1" applyBorder="1" applyAlignment="1">
      <alignment horizontal="right"/>
    </xf>
    <xf numFmtId="0" fontId="20" fillId="33" borderId="16" xfId="0" applyFont="1" applyFill="1" applyBorder="1" applyAlignment="1">
      <alignment horizontal="right"/>
    </xf>
    <xf numFmtId="0" fontId="21" fillId="34" borderId="11" xfId="0" applyFont="1" applyFill="1" applyBorder="1" applyAlignment="1">
      <alignment horizontal="left" vertical="top" wrapText="1"/>
    </xf>
    <xf numFmtId="0" fontId="22" fillId="34" borderId="0" xfId="0" applyFont="1" applyFill="1" applyAlignment="1">
      <alignment vertical="top" wrapText="1"/>
    </xf>
    <xf numFmtId="164" fontId="20" fillId="34" borderId="11" xfId="44" applyNumberFormat="1" applyFont="1" applyFill="1" applyBorder="1"/>
    <xf numFmtId="165" fontId="20" fillId="34" borderId="14" xfId="45" applyNumberFormat="1" applyFont="1" applyFill="1" applyBorder="1"/>
    <xf numFmtId="0" fontId="20" fillId="34" borderId="0" xfId="0" applyFont="1" applyFill="1"/>
    <xf numFmtId="0" fontId="21" fillId="33" borderId="22" xfId="0" applyFont="1" applyFill="1" applyBorder="1" applyAlignment="1">
      <alignment horizontal="left" vertical="top" wrapText="1"/>
    </xf>
    <xf numFmtId="0" fontId="21" fillId="33" borderId="23" xfId="0" applyFont="1" applyFill="1" applyBorder="1" applyAlignment="1">
      <alignment horizontal="center" vertical="top" wrapText="1"/>
    </xf>
    <xf numFmtId="0" fontId="21" fillId="33" borderId="24" xfId="0" applyFont="1" applyFill="1" applyBorder="1" applyAlignment="1">
      <alignment horizontal="left" vertical="top" wrapText="1"/>
    </xf>
    <xf numFmtId="0" fontId="22" fillId="33" borderId="0" xfId="0" applyFont="1" applyFill="1"/>
    <xf numFmtId="165" fontId="22" fillId="33" borderId="0" xfId="45" applyNumberFormat="1" applyFont="1" applyFill="1"/>
    <xf numFmtId="0" fontId="20" fillId="33" borderId="0" xfId="0" applyFont="1" applyFill="1" applyAlignment="1">
      <alignment horizontal="right"/>
    </xf>
    <xf numFmtId="0" fontId="22" fillId="33" borderId="0" xfId="0" applyFont="1" applyFill="1" applyAlignment="1">
      <alignment horizontal="right" vertical="top" wrapText="1"/>
    </xf>
    <xf numFmtId="1" fontId="20" fillId="33" borderId="0" xfId="0" applyNumberFormat="1" applyFont="1" applyFill="1"/>
    <xf numFmtId="165" fontId="20" fillId="33" borderId="0" xfId="45" applyNumberFormat="1" applyFont="1" applyFill="1"/>
    <xf numFmtId="1" fontId="22" fillId="33" borderId="0" xfId="0" applyNumberFormat="1" applyFont="1" applyFill="1" applyAlignment="1">
      <alignment vertical="top" wrapText="1"/>
    </xf>
    <xf numFmtId="0" fontId="21" fillId="34" borderId="24" xfId="0" applyFont="1" applyFill="1" applyBorder="1" applyAlignment="1">
      <alignment horizontal="left" vertical="top" wrapText="1"/>
    </xf>
    <xf numFmtId="1" fontId="22" fillId="34" borderId="0" xfId="0" applyNumberFormat="1" applyFont="1" applyFill="1" applyAlignment="1">
      <alignment vertical="top" wrapText="1"/>
    </xf>
    <xf numFmtId="1" fontId="20" fillId="34" borderId="0" xfId="0" applyNumberFormat="1" applyFont="1" applyFill="1"/>
    <xf numFmtId="165" fontId="20" fillId="34" borderId="0" xfId="45" applyNumberFormat="1" applyFont="1" applyFill="1"/>
    <xf numFmtId="1" fontId="22" fillId="33" borderId="0" xfId="0" applyNumberFormat="1" applyFont="1" applyFill="1"/>
    <xf numFmtId="165" fontId="22" fillId="33" borderId="0" xfId="0" applyNumberFormat="1" applyFont="1" applyFill="1"/>
    <xf numFmtId="0" fontId="22" fillId="33" borderId="0" xfId="0" applyFont="1" applyFill="1" applyAlignment="1">
      <alignment horizontal="left"/>
    </xf>
    <xf numFmtId="0" fontId="21" fillId="33" borderId="0" xfId="0" applyFont="1" applyFill="1"/>
    <xf numFmtId="0" fontId="20" fillId="33" borderId="0" xfId="0" applyFont="1" applyFill="1" applyAlignment="1">
      <alignment horizontal="left" vertical="top" wrapText="1"/>
    </xf>
    <xf numFmtId="0" fontId="21" fillId="33" borderId="21" xfId="0" applyFont="1" applyFill="1" applyBorder="1" applyAlignment="1">
      <alignment vertical="top" wrapText="1"/>
    </xf>
    <xf numFmtId="0" fontId="23" fillId="33" borderId="0" xfId="0" applyFont="1" applyFill="1" applyAlignment="1">
      <alignment horizontal="center"/>
    </xf>
    <xf numFmtId="0" fontId="23" fillId="33" borderId="0" xfId="0" applyFont="1" applyFill="1"/>
    <xf numFmtId="0" fontId="21" fillId="33" borderId="24" xfId="0" applyFont="1" applyFill="1" applyBorder="1" applyAlignment="1">
      <alignment horizontal="left" vertical="top"/>
    </xf>
    <xf numFmtId="165" fontId="20" fillId="33" borderId="0" xfId="0" applyNumberFormat="1" applyFont="1" applyFill="1"/>
    <xf numFmtId="0" fontId="20" fillId="0" borderId="0" xfId="0" applyFont="1" applyFill="1"/>
    <xf numFmtId="0" fontId="20" fillId="33" borderId="0" xfId="0" applyFont="1" applyFill="1" applyAlignment="1"/>
  </cellXfs>
  <cellStyles count="46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nyttet hyperkobling" xfId="43" builtinId="9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 customBuiltin="1"/>
    <cellStyle name="Inndata" xfId="9" builtinId="20" customBuiltin="1"/>
    <cellStyle name="Koblet celle" xfId="12" builtinId="24" customBuiltin="1"/>
    <cellStyle name="Komma" xfId="44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5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showGridLines="0" tabSelected="1" workbookViewId="0">
      <selection activeCell="A97" sqref="A97"/>
    </sheetView>
  </sheetViews>
  <sheetFormatPr baseColWidth="10" defaultColWidth="11.5703125" defaultRowHeight="12.75" x14ac:dyDescent="0.2"/>
  <cols>
    <col min="1" max="1" width="27.28515625" style="2" customWidth="1"/>
    <col min="2" max="2" width="8.7109375" style="1" customWidth="1"/>
    <col min="3" max="3" width="11.7109375" style="1" customWidth="1"/>
    <col min="4" max="4" width="13.42578125" style="1" bestFit="1" customWidth="1"/>
    <col min="5" max="5" width="22.28515625" style="1" customWidth="1"/>
    <col min="6" max="6" width="26.42578125" style="1" bestFit="1" customWidth="1"/>
    <col min="7" max="7" width="25.42578125" style="1" customWidth="1"/>
    <col min="8" max="8" width="24.28515625" style="1" customWidth="1"/>
    <col min="9" max="9" width="16.28515625" style="1" customWidth="1"/>
    <col min="10" max="11" width="14.5703125" style="1" customWidth="1"/>
    <col min="12" max="16384" width="11.5703125" style="1"/>
  </cols>
  <sheetData>
    <row r="1" spans="1:11" ht="26.45" customHeight="1" x14ac:dyDescent="0.2">
      <c r="A1" s="43" t="s">
        <v>0</v>
      </c>
      <c r="B1" s="43"/>
      <c r="C1" s="43"/>
      <c r="D1" s="43"/>
      <c r="E1" s="43"/>
    </row>
    <row r="3" spans="1:11" ht="51.75" customHeight="1" x14ac:dyDescent="0.2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7" t="s">
        <v>10</v>
      </c>
      <c r="K3" s="8" t="s">
        <v>11</v>
      </c>
    </row>
    <row r="4" spans="1:11" ht="15" x14ac:dyDescent="0.2">
      <c r="A4" s="9" t="s">
        <v>2</v>
      </c>
      <c r="B4" s="10">
        <v>3413775</v>
      </c>
      <c r="C4" s="10">
        <v>2181267</v>
      </c>
      <c r="D4" s="10">
        <v>333838</v>
      </c>
      <c r="E4" s="10">
        <v>73892</v>
      </c>
      <c r="F4" s="10">
        <v>466050</v>
      </c>
      <c r="G4" s="10">
        <v>233776</v>
      </c>
      <c r="H4" s="10">
        <v>76617</v>
      </c>
      <c r="I4" s="10">
        <v>48335</v>
      </c>
      <c r="J4" s="11">
        <f t="shared" ref="J4:J19" si="0">F4+G4</f>
        <v>699826</v>
      </c>
      <c r="K4" s="12">
        <f t="shared" ref="K4:K19" si="1">J4/B4</f>
        <v>0.20500062247804848</v>
      </c>
    </row>
    <row r="5" spans="1:11" ht="15" x14ac:dyDescent="0.2">
      <c r="A5" s="13" t="s">
        <v>12</v>
      </c>
      <c r="B5" s="14">
        <v>492657</v>
      </c>
      <c r="C5" s="14">
        <v>322340</v>
      </c>
      <c r="D5" s="14">
        <v>43998</v>
      </c>
      <c r="E5" s="14">
        <v>13876</v>
      </c>
      <c r="F5" s="14">
        <v>52646</v>
      </c>
      <c r="G5" s="14">
        <v>43693</v>
      </c>
      <c r="H5" s="14">
        <v>12248</v>
      </c>
      <c r="I5" s="14">
        <v>3856</v>
      </c>
      <c r="J5" s="3">
        <f t="shared" si="0"/>
        <v>96339</v>
      </c>
      <c r="K5" s="4">
        <f t="shared" si="1"/>
        <v>0.19554984502402281</v>
      </c>
    </row>
    <row r="6" spans="1:11" ht="15" x14ac:dyDescent="0.2">
      <c r="A6" s="13" t="s">
        <v>13</v>
      </c>
      <c r="B6" s="14">
        <v>305910</v>
      </c>
      <c r="C6" s="14">
        <v>201505</v>
      </c>
      <c r="D6" s="14">
        <v>29264</v>
      </c>
      <c r="E6" s="14">
        <v>5725</v>
      </c>
      <c r="F6" s="14">
        <v>38375</v>
      </c>
      <c r="G6" s="14">
        <v>20464</v>
      </c>
      <c r="H6" s="14">
        <v>5812</v>
      </c>
      <c r="I6" s="14">
        <v>4765</v>
      </c>
      <c r="J6" s="3">
        <f t="shared" si="0"/>
        <v>58839</v>
      </c>
      <c r="K6" s="4">
        <f t="shared" si="1"/>
        <v>0.19234088457389428</v>
      </c>
    </row>
    <row r="7" spans="1:11" ht="15" x14ac:dyDescent="0.2">
      <c r="A7" s="13" t="s">
        <v>14</v>
      </c>
      <c r="B7" s="14">
        <v>159022</v>
      </c>
      <c r="C7" s="14">
        <v>100543</v>
      </c>
      <c r="D7" s="14">
        <v>15810</v>
      </c>
      <c r="E7" s="14">
        <v>3299</v>
      </c>
      <c r="F7" s="14">
        <v>20628</v>
      </c>
      <c r="G7" s="14">
        <v>11987</v>
      </c>
      <c r="H7" s="14">
        <v>4178</v>
      </c>
      <c r="I7" s="14">
        <v>2577</v>
      </c>
      <c r="J7" s="3">
        <f t="shared" si="0"/>
        <v>32615</v>
      </c>
      <c r="K7" s="4">
        <f t="shared" si="1"/>
        <v>0.20509740790582434</v>
      </c>
    </row>
    <row r="8" spans="1:11" ht="15" x14ac:dyDescent="0.2">
      <c r="A8" s="13" t="s">
        <v>15</v>
      </c>
      <c r="B8" s="14">
        <v>143414</v>
      </c>
      <c r="C8" s="14">
        <v>89819</v>
      </c>
      <c r="D8" s="14">
        <v>14141</v>
      </c>
      <c r="E8" s="14">
        <v>2234</v>
      </c>
      <c r="F8" s="14">
        <v>22643</v>
      </c>
      <c r="G8" s="14">
        <v>9157</v>
      </c>
      <c r="H8" s="14">
        <v>3257</v>
      </c>
      <c r="I8" s="14">
        <v>2163</v>
      </c>
      <c r="J8" s="3">
        <f t="shared" si="0"/>
        <v>31800</v>
      </c>
      <c r="K8" s="4">
        <f t="shared" si="1"/>
        <v>0.22173567434141717</v>
      </c>
    </row>
    <row r="9" spans="1:11" ht="15" x14ac:dyDescent="0.2">
      <c r="A9" s="13" t="s">
        <v>16</v>
      </c>
      <c r="B9" s="14">
        <v>187776</v>
      </c>
      <c r="C9" s="14">
        <v>111692</v>
      </c>
      <c r="D9" s="14">
        <v>18341</v>
      </c>
      <c r="E9" s="14">
        <v>3261</v>
      </c>
      <c r="F9" s="14">
        <v>35633</v>
      </c>
      <c r="G9" s="14">
        <v>11553</v>
      </c>
      <c r="H9" s="14">
        <v>4256</v>
      </c>
      <c r="I9" s="14">
        <v>3040</v>
      </c>
      <c r="J9" s="3">
        <f t="shared" si="0"/>
        <v>47186</v>
      </c>
      <c r="K9" s="4">
        <f t="shared" si="1"/>
        <v>0.25128876959781865</v>
      </c>
    </row>
    <row r="10" spans="1:11" ht="15" x14ac:dyDescent="0.2">
      <c r="A10" s="13" t="s">
        <v>17</v>
      </c>
      <c r="B10" s="14">
        <v>449189</v>
      </c>
      <c r="C10" s="14">
        <v>302284</v>
      </c>
      <c r="D10" s="14">
        <v>37265</v>
      </c>
      <c r="E10" s="14">
        <v>9439</v>
      </c>
      <c r="F10" s="14">
        <v>51699</v>
      </c>
      <c r="G10" s="14">
        <v>32048</v>
      </c>
      <c r="H10" s="14">
        <v>10400</v>
      </c>
      <c r="I10" s="14">
        <v>6054</v>
      </c>
      <c r="J10" s="3">
        <f t="shared" si="0"/>
        <v>83747</v>
      </c>
      <c r="K10" s="4">
        <f t="shared" si="1"/>
        <v>0.18644045156938394</v>
      </c>
    </row>
    <row r="11" spans="1:11" ht="15" x14ac:dyDescent="0.2">
      <c r="A11" s="13" t="s">
        <v>18</v>
      </c>
      <c r="B11" s="14">
        <v>163357</v>
      </c>
      <c r="C11" s="14">
        <v>104932</v>
      </c>
      <c r="D11" s="14">
        <v>14847</v>
      </c>
      <c r="E11" s="14">
        <v>2822</v>
      </c>
      <c r="F11" s="14">
        <v>23981</v>
      </c>
      <c r="G11" s="14">
        <v>10392</v>
      </c>
      <c r="H11" s="14">
        <v>3840</v>
      </c>
      <c r="I11" s="14">
        <v>2543</v>
      </c>
      <c r="J11" s="3">
        <f t="shared" si="0"/>
        <v>34373</v>
      </c>
      <c r="K11" s="4">
        <f t="shared" si="1"/>
        <v>0.21041644986134661</v>
      </c>
    </row>
    <row r="12" spans="1:11" ht="15" x14ac:dyDescent="0.2">
      <c r="A12" s="13" t="s">
        <v>19</v>
      </c>
      <c r="B12" s="14">
        <v>220681</v>
      </c>
      <c r="C12" s="14">
        <v>133558</v>
      </c>
      <c r="D12" s="14">
        <v>24344</v>
      </c>
      <c r="E12" s="14">
        <v>3794</v>
      </c>
      <c r="F12" s="14">
        <v>37009</v>
      </c>
      <c r="G12" s="14">
        <v>11868</v>
      </c>
      <c r="H12" s="14">
        <v>6097</v>
      </c>
      <c r="I12" s="14">
        <v>4011</v>
      </c>
      <c r="J12" s="3">
        <f t="shared" si="0"/>
        <v>48877</v>
      </c>
      <c r="K12" s="4">
        <f t="shared" si="1"/>
        <v>0.2214825925204254</v>
      </c>
    </row>
    <row r="13" spans="1:11" ht="15" x14ac:dyDescent="0.2">
      <c r="A13" s="13" t="s">
        <v>20</v>
      </c>
      <c r="B13" s="14">
        <v>152571</v>
      </c>
      <c r="C13" s="14">
        <v>93149</v>
      </c>
      <c r="D13" s="14">
        <v>15228</v>
      </c>
      <c r="E13" s="14">
        <v>2737</v>
      </c>
      <c r="F13" s="14">
        <v>24883</v>
      </c>
      <c r="G13" s="14">
        <v>10484</v>
      </c>
      <c r="H13" s="14">
        <v>3502</v>
      </c>
      <c r="I13" s="14">
        <v>2588</v>
      </c>
      <c r="J13" s="3">
        <f t="shared" si="0"/>
        <v>35367</v>
      </c>
      <c r="K13" s="4">
        <f t="shared" si="1"/>
        <v>0.23180683091806437</v>
      </c>
    </row>
    <row r="14" spans="1:11" ht="15" x14ac:dyDescent="0.2">
      <c r="A14" s="13" t="s">
        <v>21</v>
      </c>
      <c r="B14" s="14">
        <v>104200</v>
      </c>
      <c r="C14" s="14">
        <v>62410</v>
      </c>
      <c r="D14" s="14">
        <v>11472</v>
      </c>
      <c r="E14" s="14">
        <v>2120</v>
      </c>
      <c r="F14" s="14">
        <v>18015</v>
      </c>
      <c r="G14" s="14">
        <v>6231</v>
      </c>
      <c r="H14" s="14">
        <v>2004</v>
      </c>
      <c r="I14" s="14">
        <v>1948</v>
      </c>
      <c r="J14" s="3">
        <f t="shared" si="0"/>
        <v>24246</v>
      </c>
      <c r="K14" s="4">
        <f t="shared" si="1"/>
        <v>0.23268714011516314</v>
      </c>
    </row>
    <row r="15" spans="1:11" ht="15" x14ac:dyDescent="0.2">
      <c r="A15" s="13" t="s">
        <v>22</v>
      </c>
      <c r="B15" s="14">
        <v>191985</v>
      </c>
      <c r="C15" s="14">
        <v>113467</v>
      </c>
      <c r="D15" s="14">
        <v>22459</v>
      </c>
      <c r="E15" s="14">
        <v>4618</v>
      </c>
      <c r="F15" s="14">
        <v>33295</v>
      </c>
      <c r="G15" s="14">
        <v>11678</v>
      </c>
      <c r="H15" s="14">
        <v>3691</v>
      </c>
      <c r="I15" s="14">
        <v>2777</v>
      </c>
      <c r="J15" s="3">
        <f t="shared" si="0"/>
        <v>44973</v>
      </c>
      <c r="K15" s="4">
        <f t="shared" si="1"/>
        <v>0.23425267599031174</v>
      </c>
    </row>
    <row r="16" spans="1:11" s="24" customFormat="1" ht="15" x14ac:dyDescent="0.2">
      <c r="A16" s="20" t="s">
        <v>23</v>
      </c>
      <c r="B16" s="21">
        <v>396297</v>
      </c>
      <c r="C16" s="21">
        <v>259256</v>
      </c>
      <c r="D16" s="21">
        <v>40766</v>
      </c>
      <c r="E16" s="21">
        <v>9096</v>
      </c>
      <c r="F16" s="21">
        <v>46417</v>
      </c>
      <c r="G16" s="21">
        <v>26828</v>
      </c>
      <c r="H16" s="21">
        <v>7794</v>
      </c>
      <c r="I16" s="21">
        <v>6140</v>
      </c>
      <c r="J16" s="22">
        <f t="shared" si="0"/>
        <v>73245</v>
      </c>
      <c r="K16" s="23">
        <f t="shared" si="1"/>
        <v>0.18482350358443289</v>
      </c>
    </row>
    <row r="17" spans="1:11" ht="15" x14ac:dyDescent="0.2">
      <c r="A17" s="13" t="s">
        <v>24</v>
      </c>
      <c r="B17" s="14">
        <v>296328</v>
      </c>
      <c r="C17" s="14">
        <v>188766</v>
      </c>
      <c r="D17" s="14">
        <v>31652</v>
      </c>
      <c r="E17" s="14">
        <v>7898</v>
      </c>
      <c r="F17" s="14">
        <v>40344</v>
      </c>
      <c r="G17" s="14">
        <v>17785</v>
      </c>
      <c r="H17" s="14">
        <v>5935</v>
      </c>
      <c r="I17" s="14">
        <v>3948</v>
      </c>
      <c r="J17" s="3">
        <f t="shared" si="0"/>
        <v>58129</v>
      </c>
      <c r="K17" s="4">
        <f t="shared" si="1"/>
        <v>0.19616438541076106</v>
      </c>
    </row>
    <row r="18" spans="1:11" ht="15" x14ac:dyDescent="0.2">
      <c r="A18" s="13" t="s">
        <v>25</v>
      </c>
      <c r="B18" s="14">
        <v>104217</v>
      </c>
      <c r="C18" s="14">
        <v>68123</v>
      </c>
      <c r="D18" s="14">
        <v>10306</v>
      </c>
      <c r="E18" s="14">
        <v>2227</v>
      </c>
      <c r="F18" s="14">
        <v>13629</v>
      </c>
      <c r="G18" s="14">
        <v>6648</v>
      </c>
      <c r="H18" s="14">
        <v>2030</v>
      </c>
      <c r="I18" s="14">
        <v>1254</v>
      </c>
      <c r="J18" s="3">
        <f t="shared" si="0"/>
        <v>20277</v>
      </c>
      <c r="K18" s="4">
        <f t="shared" si="1"/>
        <v>0.19456518610207549</v>
      </c>
    </row>
    <row r="19" spans="1:11" ht="15" x14ac:dyDescent="0.2">
      <c r="A19" s="13" t="s">
        <v>26</v>
      </c>
      <c r="B19" s="14">
        <v>46003</v>
      </c>
      <c r="C19" s="14">
        <v>29349</v>
      </c>
      <c r="D19" s="14">
        <v>3932</v>
      </c>
      <c r="E19" s="14">
        <v>745</v>
      </c>
      <c r="F19" s="14">
        <v>6840</v>
      </c>
      <c r="G19" s="14">
        <v>2897</v>
      </c>
      <c r="H19" s="14">
        <v>1570</v>
      </c>
      <c r="I19" s="14">
        <v>670</v>
      </c>
      <c r="J19" s="3">
        <f t="shared" si="0"/>
        <v>9737</v>
      </c>
      <c r="K19" s="4">
        <f t="shared" si="1"/>
        <v>0.21166010912331804</v>
      </c>
    </row>
    <row r="20" spans="1:11" ht="15" x14ac:dyDescent="0.2">
      <c r="A20" s="15" t="s">
        <v>27</v>
      </c>
      <c r="B20" s="16">
        <v>168</v>
      </c>
      <c r="C20" s="16">
        <v>74</v>
      </c>
      <c r="D20" s="16">
        <v>13</v>
      </c>
      <c r="E20" s="17" t="s">
        <v>28</v>
      </c>
      <c r="F20" s="16">
        <v>13</v>
      </c>
      <c r="G20" s="16">
        <v>63</v>
      </c>
      <c r="H20" s="17" t="s">
        <v>28</v>
      </c>
      <c r="I20" s="17" t="s">
        <v>28</v>
      </c>
      <c r="J20" s="18" t="s">
        <v>29</v>
      </c>
      <c r="K20" s="19" t="s">
        <v>29</v>
      </c>
    </row>
    <row r="22" spans="1:11" x14ac:dyDescent="0.2">
      <c r="A22" s="2" t="s">
        <v>30</v>
      </c>
    </row>
    <row r="24" spans="1:11" x14ac:dyDescent="0.2">
      <c r="A24" s="1"/>
    </row>
    <row r="25" spans="1:11" ht="15.75" thickBot="1" x14ac:dyDescent="0.25">
      <c r="A25" s="44" t="s">
        <v>23</v>
      </c>
      <c r="B25" s="44"/>
      <c r="C25" s="44"/>
      <c r="D25" s="44"/>
      <c r="E25" s="44"/>
      <c r="F25" s="44"/>
      <c r="G25" s="44"/>
      <c r="H25" s="44"/>
      <c r="I25" s="44"/>
    </row>
    <row r="26" spans="1:11" ht="45" x14ac:dyDescent="0.2">
      <c r="A26" s="25"/>
      <c r="B26" s="26" t="s">
        <v>2</v>
      </c>
      <c r="C26" s="26" t="s">
        <v>3</v>
      </c>
      <c r="D26" s="26" t="s">
        <v>4</v>
      </c>
      <c r="E26" s="26" t="s">
        <v>5</v>
      </c>
      <c r="F26" s="26" t="s">
        <v>6</v>
      </c>
      <c r="G26" s="26" t="s">
        <v>7</v>
      </c>
      <c r="H26" s="26" t="s">
        <v>8</v>
      </c>
      <c r="I26" s="26" t="s">
        <v>9</v>
      </c>
      <c r="J26" s="26" t="s">
        <v>31</v>
      </c>
      <c r="K26" s="26" t="s">
        <v>11</v>
      </c>
    </row>
    <row r="27" spans="1:11" ht="15" x14ac:dyDescent="0.2">
      <c r="A27" s="27" t="s">
        <v>2</v>
      </c>
      <c r="B27" s="14">
        <v>396297</v>
      </c>
      <c r="C27" s="14">
        <v>259256</v>
      </c>
      <c r="D27" s="14">
        <v>40766</v>
      </c>
      <c r="E27" s="14">
        <v>9096</v>
      </c>
      <c r="F27" s="14">
        <v>46417</v>
      </c>
      <c r="G27" s="14">
        <v>26828</v>
      </c>
      <c r="H27" s="14">
        <v>7794</v>
      </c>
      <c r="I27" s="14">
        <v>6140</v>
      </c>
      <c r="J27" s="28">
        <f t="shared" ref="J27:J58" si="2">F27+G27</f>
        <v>73245</v>
      </c>
      <c r="K27" s="29">
        <f t="shared" ref="K27:K58" si="3">J27/B27</f>
        <v>0.18482350358443289</v>
      </c>
    </row>
    <row r="28" spans="1:11" ht="15" x14ac:dyDescent="0.2">
      <c r="A28" s="27" t="s">
        <v>32</v>
      </c>
      <c r="B28" s="14">
        <v>27047</v>
      </c>
      <c r="C28" s="14">
        <v>18634</v>
      </c>
      <c r="D28" s="14">
        <v>2380</v>
      </c>
      <c r="E28" s="14">
        <v>589</v>
      </c>
      <c r="F28" s="14">
        <v>2776</v>
      </c>
      <c r="G28" s="14">
        <v>1760</v>
      </c>
      <c r="H28" s="14">
        <v>531</v>
      </c>
      <c r="I28" s="14">
        <v>377</v>
      </c>
      <c r="J28" s="28">
        <f t="shared" si="2"/>
        <v>4536</v>
      </c>
      <c r="K28" s="29">
        <f t="shared" si="3"/>
        <v>0.16770806374089547</v>
      </c>
    </row>
    <row r="29" spans="1:11" ht="15" x14ac:dyDescent="0.2">
      <c r="A29" s="27" t="s">
        <v>33</v>
      </c>
      <c r="B29" s="14">
        <v>25785</v>
      </c>
      <c r="C29" s="14">
        <v>17526</v>
      </c>
      <c r="D29" s="14">
        <v>2481</v>
      </c>
      <c r="E29" s="14">
        <v>474</v>
      </c>
      <c r="F29" s="14">
        <v>2994</v>
      </c>
      <c r="G29" s="14">
        <v>1491</v>
      </c>
      <c r="H29" s="14">
        <v>395</v>
      </c>
      <c r="I29" s="14">
        <v>424</v>
      </c>
      <c r="J29" s="28">
        <f t="shared" si="2"/>
        <v>4485</v>
      </c>
      <c r="K29" s="29">
        <f t="shared" si="3"/>
        <v>0.17393833624200117</v>
      </c>
    </row>
    <row r="30" spans="1:11" ht="15" x14ac:dyDescent="0.2">
      <c r="A30" s="27" t="s">
        <v>34</v>
      </c>
      <c r="B30" s="14">
        <v>8483</v>
      </c>
      <c r="C30" s="14">
        <v>5452</v>
      </c>
      <c r="D30" s="14">
        <v>814</v>
      </c>
      <c r="E30" s="14">
        <v>137</v>
      </c>
      <c r="F30" s="14">
        <v>1273</v>
      </c>
      <c r="G30" s="14">
        <v>562</v>
      </c>
      <c r="H30" s="14">
        <v>126</v>
      </c>
      <c r="I30" s="14">
        <v>119</v>
      </c>
      <c r="J30" s="28">
        <f t="shared" si="2"/>
        <v>1835</v>
      </c>
      <c r="K30" s="29">
        <f t="shared" si="3"/>
        <v>0.21631498290699044</v>
      </c>
    </row>
    <row r="31" spans="1:11" ht="15" x14ac:dyDescent="0.2">
      <c r="A31" s="27" t="s">
        <v>35</v>
      </c>
      <c r="B31" s="14">
        <v>18094</v>
      </c>
      <c r="C31" s="14">
        <v>12612</v>
      </c>
      <c r="D31" s="14">
        <v>1638</v>
      </c>
      <c r="E31" s="14">
        <v>350</v>
      </c>
      <c r="F31" s="14">
        <v>1928</v>
      </c>
      <c r="G31" s="14">
        <v>969</v>
      </c>
      <c r="H31" s="14">
        <v>298</v>
      </c>
      <c r="I31" s="14">
        <v>299</v>
      </c>
      <c r="J31" s="28">
        <f t="shared" si="2"/>
        <v>2897</v>
      </c>
      <c r="K31" s="29">
        <f t="shared" si="3"/>
        <v>0.16010832320106114</v>
      </c>
    </row>
    <row r="32" spans="1:11" ht="15" x14ac:dyDescent="0.2">
      <c r="A32" s="27" t="s">
        <v>36</v>
      </c>
      <c r="B32" s="14">
        <v>26412</v>
      </c>
      <c r="C32" s="14">
        <v>17397</v>
      </c>
      <c r="D32" s="14">
        <v>2637</v>
      </c>
      <c r="E32" s="14">
        <v>587</v>
      </c>
      <c r="F32" s="14">
        <v>3381</v>
      </c>
      <c r="G32" s="14">
        <v>1751</v>
      </c>
      <c r="H32" s="14">
        <v>371</v>
      </c>
      <c r="I32" s="14">
        <v>288</v>
      </c>
      <c r="J32" s="28">
        <f t="shared" si="2"/>
        <v>5132</v>
      </c>
      <c r="K32" s="29">
        <f t="shared" si="3"/>
        <v>0.19430561865818569</v>
      </c>
    </row>
    <row r="33" spans="1:11" ht="15" x14ac:dyDescent="0.2">
      <c r="A33" s="27" t="s">
        <v>37</v>
      </c>
      <c r="B33" s="14">
        <v>31416</v>
      </c>
      <c r="C33" s="14">
        <v>18970</v>
      </c>
      <c r="D33" s="14">
        <v>3945</v>
      </c>
      <c r="E33" s="14">
        <v>1623</v>
      </c>
      <c r="F33" s="14">
        <v>3370</v>
      </c>
      <c r="G33" s="14">
        <v>2792</v>
      </c>
      <c r="H33" s="14">
        <v>470</v>
      </c>
      <c r="I33" s="14">
        <v>246</v>
      </c>
      <c r="J33" s="28">
        <f t="shared" si="2"/>
        <v>6162</v>
      </c>
      <c r="K33" s="29">
        <f t="shared" si="3"/>
        <v>0.19614209320091672</v>
      </c>
    </row>
    <row r="34" spans="1:11" ht="15" x14ac:dyDescent="0.2">
      <c r="A34" s="27" t="s">
        <v>38</v>
      </c>
      <c r="B34" s="14">
        <v>31618</v>
      </c>
      <c r="C34" s="14">
        <v>18308</v>
      </c>
      <c r="D34" s="14">
        <v>4595</v>
      </c>
      <c r="E34" s="14">
        <v>1803</v>
      </c>
      <c r="F34" s="14">
        <v>3125</v>
      </c>
      <c r="G34" s="14">
        <v>2953</v>
      </c>
      <c r="H34" s="14">
        <v>598</v>
      </c>
      <c r="I34" s="14">
        <v>236</v>
      </c>
      <c r="J34" s="28">
        <f t="shared" si="2"/>
        <v>6078</v>
      </c>
      <c r="K34" s="29">
        <f t="shared" si="3"/>
        <v>0.19223227275602506</v>
      </c>
    </row>
    <row r="35" spans="1:11" ht="15" x14ac:dyDescent="0.2">
      <c r="A35" s="27" t="s">
        <v>39</v>
      </c>
      <c r="B35" s="14">
        <v>19592</v>
      </c>
      <c r="C35" s="14">
        <v>13969</v>
      </c>
      <c r="D35" s="14">
        <v>1646</v>
      </c>
      <c r="E35" s="14">
        <v>427</v>
      </c>
      <c r="F35" s="14">
        <v>1678</v>
      </c>
      <c r="G35" s="14">
        <v>1263</v>
      </c>
      <c r="H35" s="14">
        <v>308</v>
      </c>
      <c r="I35" s="14">
        <v>301</v>
      </c>
      <c r="J35" s="28">
        <f t="shared" si="2"/>
        <v>2941</v>
      </c>
      <c r="K35" s="29">
        <f t="shared" si="3"/>
        <v>0.15011229073091056</v>
      </c>
    </row>
    <row r="36" spans="1:11" ht="15" x14ac:dyDescent="0.2">
      <c r="A36" s="27" t="s">
        <v>40</v>
      </c>
      <c r="B36" s="14">
        <v>10199</v>
      </c>
      <c r="C36" s="14">
        <v>6676</v>
      </c>
      <c r="D36" s="14">
        <v>820</v>
      </c>
      <c r="E36" s="14">
        <v>195</v>
      </c>
      <c r="F36" s="14">
        <v>1348</v>
      </c>
      <c r="G36" s="14">
        <v>768</v>
      </c>
      <c r="H36" s="14">
        <v>240</v>
      </c>
      <c r="I36" s="14">
        <v>152</v>
      </c>
      <c r="J36" s="28">
        <f t="shared" si="2"/>
        <v>2116</v>
      </c>
      <c r="K36" s="29">
        <f t="shared" si="3"/>
        <v>0.20747132071771743</v>
      </c>
    </row>
    <row r="37" spans="1:11" ht="15" x14ac:dyDescent="0.2">
      <c r="A37" s="27" t="s">
        <v>41</v>
      </c>
      <c r="B37" s="14">
        <v>2293</v>
      </c>
      <c r="C37" s="14">
        <v>1496</v>
      </c>
      <c r="D37" s="14">
        <v>266</v>
      </c>
      <c r="E37" s="14">
        <v>27</v>
      </c>
      <c r="F37" s="14">
        <v>264</v>
      </c>
      <c r="G37" s="14">
        <v>118</v>
      </c>
      <c r="H37" s="14">
        <v>77</v>
      </c>
      <c r="I37" s="14">
        <v>45</v>
      </c>
      <c r="J37" s="28">
        <f t="shared" si="2"/>
        <v>382</v>
      </c>
      <c r="K37" s="29">
        <f t="shared" si="3"/>
        <v>0.16659398168338421</v>
      </c>
    </row>
    <row r="38" spans="1:11" ht="15" x14ac:dyDescent="0.2">
      <c r="A38" s="27" t="s">
        <v>42</v>
      </c>
      <c r="B38" s="14">
        <v>3265</v>
      </c>
      <c r="C38" s="14">
        <v>2050</v>
      </c>
      <c r="D38" s="14">
        <v>315</v>
      </c>
      <c r="E38" s="14">
        <v>44</v>
      </c>
      <c r="F38" s="14">
        <v>481</v>
      </c>
      <c r="G38" s="14">
        <v>219</v>
      </c>
      <c r="H38" s="14">
        <v>82</v>
      </c>
      <c r="I38" s="14">
        <v>74</v>
      </c>
      <c r="J38" s="28">
        <f t="shared" si="2"/>
        <v>700</v>
      </c>
      <c r="K38" s="29">
        <f t="shared" si="3"/>
        <v>0.21439509954058192</v>
      </c>
    </row>
    <row r="39" spans="1:11" ht="15" x14ac:dyDescent="0.2">
      <c r="A39" s="27" t="s">
        <v>43</v>
      </c>
      <c r="B39" s="14">
        <v>7027</v>
      </c>
      <c r="C39" s="14">
        <v>4288</v>
      </c>
      <c r="D39" s="14">
        <v>742</v>
      </c>
      <c r="E39" s="14">
        <v>113</v>
      </c>
      <c r="F39" s="14">
        <v>879</v>
      </c>
      <c r="G39" s="14">
        <v>707</v>
      </c>
      <c r="H39" s="14">
        <v>167</v>
      </c>
      <c r="I39" s="14">
        <v>131</v>
      </c>
      <c r="J39" s="28">
        <f t="shared" si="2"/>
        <v>1586</v>
      </c>
      <c r="K39" s="29">
        <f t="shared" si="3"/>
        <v>0.22570086808026185</v>
      </c>
    </row>
    <row r="40" spans="1:11" ht="15" x14ac:dyDescent="0.2">
      <c r="A40" s="27" t="s">
        <v>44</v>
      </c>
      <c r="B40" s="14">
        <v>11344</v>
      </c>
      <c r="C40" s="14">
        <v>7744</v>
      </c>
      <c r="D40" s="14">
        <v>1020</v>
      </c>
      <c r="E40" s="14">
        <v>174</v>
      </c>
      <c r="F40" s="14">
        <v>1435</v>
      </c>
      <c r="G40" s="14">
        <v>641</v>
      </c>
      <c r="H40" s="14">
        <v>118</v>
      </c>
      <c r="I40" s="14">
        <v>212</v>
      </c>
      <c r="J40" s="28">
        <f t="shared" si="2"/>
        <v>2076</v>
      </c>
      <c r="K40" s="29">
        <f t="shared" si="3"/>
        <v>0.18300423131170662</v>
      </c>
    </row>
    <row r="41" spans="1:11" ht="15" x14ac:dyDescent="0.2">
      <c r="A41" s="27" t="s">
        <v>45</v>
      </c>
      <c r="B41" s="14">
        <v>1796</v>
      </c>
      <c r="C41" s="14">
        <v>1113</v>
      </c>
      <c r="D41" s="14">
        <v>199</v>
      </c>
      <c r="E41" s="14">
        <v>35</v>
      </c>
      <c r="F41" s="14">
        <v>243</v>
      </c>
      <c r="G41" s="14">
        <v>128</v>
      </c>
      <c r="H41" s="14">
        <v>41</v>
      </c>
      <c r="I41" s="14">
        <v>37</v>
      </c>
      <c r="J41" s="28">
        <f t="shared" si="2"/>
        <v>371</v>
      </c>
      <c r="K41" s="29">
        <f t="shared" si="3"/>
        <v>0.20657015590200445</v>
      </c>
    </row>
    <row r="42" spans="1:11" ht="15" x14ac:dyDescent="0.2">
      <c r="A42" s="27" t="s">
        <v>46</v>
      </c>
      <c r="B42" s="14">
        <v>1602</v>
      </c>
      <c r="C42" s="14">
        <v>938</v>
      </c>
      <c r="D42" s="14">
        <v>186</v>
      </c>
      <c r="E42" s="14">
        <v>21</v>
      </c>
      <c r="F42" s="14">
        <v>243</v>
      </c>
      <c r="G42" s="14">
        <v>141</v>
      </c>
      <c r="H42" s="14">
        <v>38</v>
      </c>
      <c r="I42" s="14">
        <v>35</v>
      </c>
      <c r="J42" s="28">
        <f t="shared" si="2"/>
        <v>384</v>
      </c>
      <c r="K42" s="29">
        <f t="shared" si="3"/>
        <v>0.23970037453183521</v>
      </c>
    </row>
    <row r="43" spans="1:11" ht="15" x14ac:dyDescent="0.2">
      <c r="A43" s="27" t="s">
        <v>47</v>
      </c>
      <c r="B43" s="14">
        <v>7376</v>
      </c>
      <c r="C43" s="14">
        <v>4682</v>
      </c>
      <c r="D43" s="14">
        <v>745</v>
      </c>
      <c r="E43" s="14">
        <v>84</v>
      </c>
      <c r="F43" s="14">
        <v>1026</v>
      </c>
      <c r="G43" s="14">
        <v>470</v>
      </c>
      <c r="H43" s="14">
        <v>182</v>
      </c>
      <c r="I43" s="14">
        <v>187</v>
      </c>
      <c r="J43" s="28">
        <f t="shared" si="2"/>
        <v>1496</v>
      </c>
      <c r="K43" s="29">
        <f t="shared" si="3"/>
        <v>0.20281995661605207</v>
      </c>
    </row>
    <row r="44" spans="1:11" ht="15" x14ac:dyDescent="0.2">
      <c r="A44" s="27" t="s">
        <v>48</v>
      </c>
      <c r="B44" s="14">
        <v>6263</v>
      </c>
      <c r="C44" s="14">
        <v>4375</v>
      </c>
      <c r="D44" s="14">
        <v>518</v>
      </c>
      <c r="E44" s="14">
        <v>66</v>
      </c>
      <c r="F44" s="14">
        <v>692</v>
      </c>
      <c r="G44" s="14">
        <v>349</v>
      </c>
      <c r="H44" s="14">
        <v>141</v>
      </c>
      <c r="I44" s="14">
        <v>122</v>
      </c>
      <c r="J44" s="28">
        <f t="shared" si="2"/>
        <v>1041</v>
      </c>
      <c r="K44" s="29">
        <f t="shared" si="3"/>
        <v>0.16621427430943636</v>
      </c>
    </row>
    <row r="45" spans="1:11" ht="15" x14ac:dyDescent="0.2">
      <c r="A45" s="27" t="s">
        <v>49</v>
      </c>
      <c r="B45" s="14">
        <v>539</v>
      </c>
      <c r="C45" s="14">
        <v>346</v>
      </c>
      <c r="D45" s="14">
        <v>66</v>
      </c>
      <c r="E45" s="14">
        <v>12</v>
      </c>
      <c r="F45" s="14">
        <v>44</v>
      </c>
      <c r="G45" s="14">
        <v>48</v>
      </c>
      <c r="H45" s="14">
        <v>11</v>
      </c>
      <c r="I45" s="14">
        <v>12</v>
      </c>
      <c r="J45" s="28">
        <f t="shared" si="2"/>
        <v>92</v>
      </c>
      <c r="K45" s="29">
        <f t="shared" si="3"/>
        <v>0.17068645640074212</v>
      </c>
    </row>
    <row r="46" spans="1:11" ht="15" x14ac:dyDescent="0.2">
      <c r="A46" s="27" t="s">
        <v>50</v>
      </c>
      <c r="B46" s="14">
        <v>610</v>
      </c>
      <c r="C46" s="14">
        <v>358</v>
      </c>
      <c r="D46" s="14">
        <v>81</v>
      </c>
      <c r="E46" s="14">
        <v>11</v>
      </c>
      <c r="F46" s="14">
        <v>63</v>
      </c>
      <c r="G46" s="14">
        <v>57</v>
      </c>
      <c r="H46" s="14">
        <v>28</v>
      </c>
      <c r="I46" s="14">
        <v>12</v>
      </c>
      <c r="J46" s="28">
        <f t="shared" si="2"/>
        <v>120</v>
      </c>
      <c r="K46" s="29">
        <f t="shared" si="3"/>
        <v>0.19672131147540983</v>
      </c>
    </row>
    <row r="47" spans="1:11" ht="15" x14ac:dyDescent="0.2">
      <c r="A47" s="27" t="s">
        <v>51</v>
      </c>
      <c r="B47" s="14">
        <v>9260</v>
      </c>
      <c r="C47" s="14">
        <v>6167</v>
      </c>
      <c r="D47" s="14">
        <v>1002</v>
      </c>
      <c r="E47" s="14">
        <v>146</v>
      </c>
      <c r="F47" s="14">
        <v>1005</v>
      </c>
      <c r="G47" s="14">
        <v>507</v>
      </c>
      <c r="H47" s="14">
        <v>203</v>
      </c>
      <c r="I47" s="14">
        <v>230</v>
      </c>
      <c r="J47" s="28">
        <f t="shared" si="2"/>
        <v>1512</v>
      </c>
      <c r="K47" s="29">
        <f t="shared" si="3"/>
        <v>0.16328293736501079</v>
      </c>
    </row>
    <row r="48" spans="1:11" ht="15" x14ac:dyDescent="0.2">
      <c r="A48" s="27" t="s">
        <v>52</v>
      </c>
      <c r="B48" s="14">
        <v>4613</v>
      </c>
      <c r="C48" s="14">
        <v>2898</v>
      </c>
      <c r="D48" s="14">
        <v>596</v>
      </c>
      <c r="E48" s="14">
        <v>61</v>
      </c>
      <c r="F48" s="14">
        <v>571</v>
      </c>
      <c r="G48" s="14">
        <v>291</v>
      </c>
      <c r="H48" s="14">
        <v>118</v>
      </c>
      <c r="I48" s="14">
        <v>78</v>
      </c>
      <c r="J48" s="28">
        <f t="shared" si="2"/>
        <v>862</v>
      </c>
      <c r="K48" s="29">
        <f t="shared" si="3"/>
        <v>0.18686321265987427</v>
      </c>
    </row>
    <row r="49" spans="1:11" ht="15" x14ac:dyDescent="0.2">
      <c r="A49" s="27" t="s">
        <v>53</v>
      </c>
      <c r="B49" s="14">
        <v>1381</v>
      </c>
      <c r="C49" s="14">
        <v>837</v>
      </c>
      <c r="D49" s="14">
        <v>154</v>
      </c>
      <c r="E49" s="14">
        <v>13</v>
      </c>
      <c r="F49" s="14">
        <v>225</v>
      </c>
      <c r="G49" s="14">
        <v>80</v>
      </c>
      <c r="H49" s="14">
        <v>21</v>
      </c>
      <c r="I49" s="14">
        <v>51</v>
      </c>
      <c r="J49" s="28">
        <f t="shared" si="2"/>
        <v>305</v>
      </c>
      <c r="K49" s="29">
        <f t="shared" si="3"/>
        <v>0.22085445329471398</v>
      </c>
    </row>
    <row r="50" spans="1:11" ht="15" x14ac:dyDescent="0.2">
      <c r="A50" s="27" t="s">
        <v>54</v>
      </c>
      <c r="B50" s="14">
        <v>15305</v>
      </c>
      <c r="C50" s="14">
        <v>10170</v>
      </c>
      <c r="D50" s="14">
        <v>1474</v>
      </c>
      <c r="E50" s="14">
        <v>203</v>
      </c>
      <c r="F50" s="14">
        <v>1848</v>
      </c>
      <c r="G50" s="14">
        <v>1031</v>
      </c>
      <c r="H50" s="14">
        <v>313</v>
      </c>
      <c r="I50" s="14">
        <v>266</v>
      </c>
      <c r="J50" s="28">
        <f t="shared" si="2"/>
        <v>2879</v>
      </c>
      <c r="K50" s="29">
        <f t="shared" si="3"/>
        <v>0.18810846128716105</v>
      </c>
    </row>
    <row r="51" spans="1:11" ht="15" x14ac:dyDescent="0.2">
      <c r="A51" s="27" t="s">
        <v>55</v>
      </c>
      <c r="B51" s="14">
        <v>3053</v>
      </c>
      <c r="C51" s="14">
        <v>1791</v>
      </c>
      <c r="D51" s="14">
        <v>299</v>
      </c>
      <c r="E51" s="14">
        <v>31</v>
      </c>
      <c r="F51" s="14">
        <v>284</v>
      </c>
      <c r="G51" s="14">
        <v>365</v>
      </c>
      <c r="H51" s="14">
        <v>242</v>
      </c>
      <c r="I51" s="14">
        <v>41</v>
      </c>
      <c r="J51" s="28">
        <f t="shared" si="2"/>
        <v>649</v>
      </c>
      <c r="K51" s="29">
        <f t="shared" si="3"/>
        <v>0.2125777923354078</v>
      </c>
    </row>
    <row r="52" spans="1:11" ht="15" x14ac:dyDescent="0.2">
      <c r="A52" s="27" t="s">
        <v>56</v>
      </c>
      <c r="B52" s="14">
        <v>23899</v>
      </c>
      <c r="C52" s="14">
        <v>15450</v>
      </c>
      <c r="D52" s="14">
        <v>2251</v>
      </c>
      <c r="E52" s="14">
        <v>341</v>
      </c>
      <c r="F52" s="14">
        <v>3555</v>
      </c>
      <c r="G52" s="14">
        <v>1491</v>
      </c>
      <c r="H52" s="14">
        <v>435</v>
      </c>
      <c r="I52" s="14">
        <v>376</v>
      </c>
      <c r="J52" s="28">
        <f t="shared" si="2"/>
        <v>5046</v>
      </c>
      <c r="K52" s="29">
        <f t="shared" si="3"/>
        <v>0.21113854136156324</v>
      </c>
    </row>
    <row r="53" spans="1:11" ht="15" x14ac:dyDescent="0.2">
      <c r="A53" s="27" t="s">
        <v>57</v>
      </c>
      <c r="B53" s="14">
        <v>17841</v>
      </c>
      <c r="C53" s="14">
        <v>12222</v>
      </c>
      <c r="D53" s="14">
        <v>1609</v>
      </c>
      <c r="E53" s="14">
        <v>219</v>
      </c>
      <c r="F53" s="14">
        <v>2282</v>
      </c>
      <c r="G53" s="14">
        <v>1042</v>
      </c>
      <c r="H53" s="14">
        <v>205</v>
      </c>
      <c r="I53" s="14">
        <v>262</v>
      </c>
      <c r="J53" s="28">
        <f t="shared" si="2"/>
        <v>3324</v>
      </c>
      <c r="K53" s="29">
        <f t="shared" si="3"/>
        <v>0.18631242643349588</v>
      </c>
    </row>
    <row r="54" spans="1:11" ht="15" x14ac:dyDescent="0.2">
      <c r="A54" s="27" t="s">
        <v>58</v>
      </c>
      <c r="B54" s="14">
        <v>2208</v>
      </c>
      <c r="C54" s="14">
        <v>1271</v>
      </c>
      <c r="D54" s="14">
        <v>278</v>
      </c>
      <c r="E54" s="14">
        <v>43</v>
      </c>
      <c r="F54" s="14">
        <v>375</v>
      </c>
      <c r="G54" s="14">
        <v>136</v>
      </c>
      <c r="H54" s="14">
        <v>35</v>
      </c>
      <c r="I54" s="14">
        <v>70</v>
      </c>
      <c r="J54" s="28">
        <f t="shared" si="2"/>
        <v>511</v>
      </c>
      <c r="K54" s="29">
        <f t="shared" si="3"/>
        <v>0.23143115942028986</v>
      </c>
    </row>
    <row r="55" spans="1:11" ht="15" x14ac:dyDescent="0.2">
      <c r="A55" s="27" t="s">
        <v>59</v>
      </c>
      <c r="B55" s="14">
        <v>222</v>
      </c>
      <c r="C55" s="14">
        <v>112</v>
      </c>
      <c r="D55" s="14">
        <v>32</v>
      </c>
      <c r="E55" s="14">
        <v>6</v>
      </c>
      <c r="F55" s="14">
        <v>41</v>
      </c>
      <c r="G55" s="14">
        <v>20</v>
      </c>
      <c r="H55" s="14">
        <v>7</v>
      </c>
      <c r="I55" s="14">
        <v>4</v>
      </c>
      <c r="J55" s="28">
        <f t="shared" si="2"/>
        <v>61</v>
      </c>
      <c r="K55" s="29">
        <f t="shared" si="3"/>
        <v>0.2747747747747748</v>
      </c>
    </row>
    <row r="56" spans="1:11" ht="15" x14ac:dyDescent="0.2">
      <c r="A56" s="27" t="s">
        <v>60</v>
      </c>
      <c r="B56" s="14">
        <v>4700</v>
      </c>
      <c r="C56" s="14">
        <v>3113</v>
      </c>
      <c r="D56" s="14">
        <v>458</v>
      </c>
      <c r="E56" s="14">
        <v>47</v>
      </c>
      <c r="F56" s="14">
        <v>606</v>
      </c>
      <c r="G56" s="14">
        <v>284</v>
      </c>
      <c r="H56" s="14">
        <v>81</v>
      </c>
      <c r="I56" s="14">
        <v>111</v>
      </c>
      <c r="J56" s="28">
        <f t="shared" si="2"/>
        <v>890</v>
      </c>
      <c r="K56" s="29">
        <f t="shared" si="3"/>
        <v>0.18936170212765957</v>
      </c>
    </row>
    <row r="57" spans="1:11" ht="15" x14ac:dyDescent="0.2">
      <c r="A57" s="27" t="s">
        <v>61</v>
      </c>
      <c r="B57" s="14">
        <v>17286</v>
      </c>
      <c r="C57" s="14">
        <v>11504</v>
      </c>
      <c r="D57" s="14">
        <v>1642</v>
      </c>
      <c r="E57" s="14">
        <v>224</v>
      </c>
      <c r="F57" s="14">
        <v>2356</v>
      </c>
      <c r="G57" s="14">
        <v>973</v>
      </c>
      <c r="H57" s="14">
        <v>267</v>
      </c>
      <c r="I57" s="14">
        <v>320</v>
      </c>
      <c r="J57" s="28">
        <f t="shared" si="2"/>
        <v>3329</v>
      </c>
      <c r="K57" s="29">
        <f t="shared" si="3"/>
        <v>0.19258359365960892</v>
      </c>
    </row>
    <row r="58" spans="1:11" ht="15" x14ac:dyDescent="0.2">
      <c r="A58" s="27" t="s">
        <v>62</v>
      </c>
      <c r="B58" s="14">
        <v>1651</v>
      </c>
      <c r="C58" s="14">
        <v>1104</v>
      </c>
      <c r="D58" s="14">
        <v>125</v>
      </c>
      <c r="E58" s="14">
        <v>16</v>
      </c>
      <c r="F58" s="14">
        <v>242</v>
      </c>
      <c r="G58" s="14">
        <v>102</v>
      </c>
      <c r="H58" s="14">
        <v>29</v>
      </c>
      <c r="I58" s="14">
        <v>33</v>
      </c>
      <c r="J58" s="28">
        <f t="shared" si="2"/>
        <v>344</v>
      </c>
      <c r="K58" s="29">
        <f t="shared" si="3"/>
        <v>0.20835857056329496</v>
      </c>
    </row>
    <row r="59" spans="1:11" ht="15" x14ac:dyDescent="0.2">
      <c r="A59" s="27" t="s">
        <v>63</v>
      </c>
      <c r="B59" s="14">
        <v>266</v>
      </c>
      <c r="C59" s="14">
        <v>135</v>
      </c>
      <c r="D59" s="14">
        <v>42</v>
      </c>
      <c r="E59" s="14">
        <v>7</v>
      </c>
      <c r="F59" s="14">
        <v>33</v>
      </c>
      <c r="G59" s="14">
        <v>34</v>
      </c>
      <c r="H59" s="14">
        <v>11</v>
      </c>
      <c r="I59" s="14">
        <v>4</v>
      </c>
      <c r="J59" s="28">
        <f t="shared" ref="J59:J77" si="4">F59+G59</f>
        <v>67</v>
      </c>
      <c r="K59" s="29">
        <f t="shared" ref="K59:K90" si="5">J59/B59</f>
        <v>0.25187969924812031</v>
      </c>
    </row>
    <row r="60" spans="1:11" ht="15" x14ac:dyDescent="0.2">
      <c r="A60" s="27" t="s">
        <v>64</v>
      </c>
      <c r="B60" s="14">
        <v>899</v>
      </c>
      <c r="C60" s="14">
        <v>609</v>
      </c>
      <c r="D60" s="14">
        <v>79</v>
      </c>
      <c r="E60" s="14">
        <v>16</v>
      </c>
      <c r="F60" s="14">
        <v>95</v>
      </c>
      <c r="G60" s="14">
        <v>49</v>
      </c>
      <c r="H60" s="14">
        <v>22</v>
      </c>
      <c r="I60" s="14">
        <v>29</v>
      </c>
      <c r="J60" s="28">
        <f t="shared" si="4"/>
        <v>144</v>
      </c>
      <c r="K60" s="29">
        <f t="shared" si="5"/>
        <v>0.16017797552836485</v>
      </c>
    </row>
    <row r="61" spans="1:11" ht="15" x14ac:dyDescent="0.2">
      <c r="A61" s="27" t="s">
        <v>65</v>
      </c>
      <c r="B61" s="14">
        <v>1328</v>
      </c>
      <c r="C61" s="14">
        <v>814</v>
      </c>
      <c r="D61" s="14">
        <v>138</v>
      </c>
      <c r="E61" s="14">
        <v>18</v>
      </c>
      <c r="F61" s="14">
        <v>151</v>
      </c>
      <c r="G61" s="14">
        <v>122</v>
      </c>
      <c r="H61" s="14">
        <v>55</v>
      </c>
      <c r="I61" s="14">
        <v>30</v>
      </c>
      <c r="J61" s="28">
        <f t="shared" si="4"/>
        <v>273</v>
      </c>
      <c r="K61" s="29">
        <f t="shared" si="5"/>
        <v>0.20557228915662651</v>
      </c>
    </row>
    <row r="62" spans="1:11" ht="15" x14ac:dyDescent="0.2">
      <c r="A62" s="27" t="s">
        <v>66</v>
      </c>
      <c r="B62" s="14">
        <v>409</v>
      </c>
      <c r="C62" s="14">
        <v>232</v>
      </c>
      <c r="D62" s="14">
        <v>51</v>
      </c>
      <c r="E62" s="14">
        <v>7</v>
      </c>
      <c r="F62" s="14">
        <v>39</v>
      </c>
      <c r="G62" s="14">
        <v>36</v>
      </c>
      <c r="H62" s="14">
        <v>34</v>
      </c>
      <c r="I62" s="14">
        <v>10</v>
      </c>
      <c r="J62" s="28">
        <f t="shared" si="4"/>
        <v>75</v>
      </c>
      <c r="K62" s="29">
        <f t="shared" si="5"/>
        <v>0.18337408312958436</v>
      </c>
    </row>
    <row r="63" spans="1:11" ht="15" x14ac:dyDescent="0.2">
      <c r="A63" s="27" t="s">
        <v>67</v>
      </c>
      <c r="B63" s="14">
        <v>730</v>
      </c>
      <c r="C63" s="14">
        <v>421</v>
      </c>
      <c r="D63" s="14">
        <v>67</v>
      </c>
      <c r="E63" s="14">
        <v>15</v>
      </c>
      <c r="F63" s="14">
        <v>124</v>
      </c>
      <c r="G63" s="14">
        <v>55</v>
      </c>
      <c r="H63" s="14">
        <v>32</v>
      </c>
      <c r="I63" s="14">
        <v>16</v>
      </c>
      <c r="J63" s="28">
        <f t="shared" si="4"/>
        <v>179</v>
      </c>
      <c r="K63" s="29">
        <f t="shared" si="5"/>
        <v>0.24520547945205479</v>
      </c>
    </row>
    <row r="64" spans="1:11" ht="15" x14ac:dyDescent="0.2">
      <c r="A64" s="27" t="s">
        <v>68</v>
      </c>
      <c r="B64" s="14">
        <v>2238</v>
      </c>
      <c r="C64" s="14">
        <v>1420</v>
      </c>
      <c r="D64" s="14">
        <v>213</v>
      </c>
      <c r="E64" s="14">
        <v>31</v>
      </c>
      <c r="F64" s="14">
        <v>338</v>
      </c>
      <c r="G64" s="14">
        <v>142</v>
      </c>
      <c r="H64" s="14">
        <v>35</v>
      </c>
      <c r="I64" s="14">
        <v>59</v>
      </c>
      <c r="J64" s="28">
        <f t="shared" si="4"/>
        <v>480</v>
      </c>
      <c r="K64" s="29">
        <f t="shared" si="5"/>
        <v>0.21447721179624665</v>
      </c>
    </row>
    <row r="65" spans="1:11" ht="15" x14ac:dyDescent="0.2">
      <c r="A65" s="27" t="s">
        <v>69</v>
      </c>
      <c r="B65" s="14">
        <v>1358</v>
      </c>
      <c r="C65" s="14">
        <v>867</v>
      </c>
      <c r="D65" s="14">
        <v>178</v>
      </c>
      <c r="E65" s="14">
        <v>14</v>
      </c>
      <c r="F65" s="14">
        <v>144</v>
      </c>
      <c r="G65" s="14">
        <v>72</v>
      </c>
      <c r="H65" s="14">
        <v>54</v>
      </c>
      <c r="I65" s="14">
        <v>29</v>
      </c>
      <c r="J65" s="28">
        <f t="shared" si="4"/>
        <v>216</v>
      </c>
      <c r="K65" s="29">
        <f t="shared" si="5"/>
        <v>0.15905743740795286</v>
      </c>
    </row>
    <row r="66" spans="1:11" ht="15" x14ac:dyDescent="0.2">
      <c r="A66" s="27" t="s">
        <v>70</v>
      </c>
      <c r="B66" s="14">
        <v>7409</v>
      </c>
      <c r="C66" s="14">
        <v>4986</v>
      </c>
      <c r="D66" s="14">
        <v>854</v>
      </c>
      <c r="E66" s="14">
        <v>217</v>
      </c>
      <c r="F66" s="14">
        <v>657</v>
      </c>
      <c r="G66" s="14">
        <v>432</v>
      </c>
      <c r="H66" s="14">
        <v>166</v>
      </c>
      <c r="I66" s="14">
        <v>97</v>
      </c>
      <c r="J66" s="28">
        <f t="shared" si="4"/>
        <v>1089</v>
      </c>
      <c r="K66" s="29">
        <f t="shared" si="5"/>
        <v>0.14698339856930759</v>
      </c>
    </row>
    <row r="67" spans="1:11" ht="15" x14ac:dyDescent="0.2">
      <c r="A67" s="27" t="s">
        <v>71</v>
      </c>
      <c r="B67" s="14">
        <v>1138</v>
      </c>
      <c r="C67" s="14">
        <v>742</v>
      </c>
      <c r="D67" s="14">
        <v>108</v>
      </c>
      <c r="E67" s="14">
        <v>14</v>
      </c>
      <c r="F67" s="14">
        <v>105</v>
      </c>
      <c r="G67" s="14">
        <v>105</v>
      </c>
      <c r="H67" s="14">
        <v>36</v>
      </c>
      <c r="I67" s="14">
        <v>28</v>
      </c>
      <c r="J67" s="28">
        <f t="shared" si="4"/>
        <v>210</v>
      </c>
      <c r="K67" s="29">
        <f t="shared" si="5"/>
        <v>0.18453427065026362</v>
      </c>
    </row>
    <row r="68" spans="1:11" ht="15" x14ac:dyDescent="0.2">
      <c r="A68" s="27" t="s">
        <v>72</v>
      </c>
      <c r="B68" s="14">
        <v>1223</v>
      </c>
      <c r="C68" s="14">
        <v>796</v>
      </c>
      <c r="D68" s="14">
        <v>128</v>
      </c>
      <c r="E68" s="14">
        <v>11</v>
      </c>
      <c r="F68" s="14">
        <v>150</v>
      </c>
      <c r="G68" s="14">
        <v>62</v>
      </c>
      <c r="H68" s="14">
        <v>48</v>
      </c>
      <c r="I68" s="14">
        <v>28</v>
      </c>
      <c r="J68" s="28">
        <f t="shared" si="4"/>
        <v>212</v>
      </c>
      <c r="K68" s="29">
        <f t="shared" si="5"/>
        <v>0.1733442354865086</v>
      </c>
    </row>
    <row r="69" spans="1:11" ht="15" x14ac:dyDescent="0.2">
      <c r="A69" s="27" t="s">
        <v>73</v>
      </c>
      <c r="B69" s="14">
        <v>3033</v>
      </c>
      <c r="C69" s="14">
        <v>2085</v>
      </c>
      <c r="D69" s="14">
        <v>209</v>
      </c>
      <c r="E69" s="14">
        <v>30</v>
      </c>
      <c r="F69" s="14">
        <v>406</v>
      </c>
      <c r="G69" s="14">
        <v>158</v>
      </c>
      <c r="H69" s="14">
        <v>13</v>
      </c>
      <c r="I69" s="14">
        <v>132</v>
      </c>
      <c r="J69" s="28">
        <f t="shared" si="4"/>
        <v>564</v>
      </c>
      <c r="K69" s="29">
        <f t="shared" si="5"/>
        <v>0.18595450049455983</v>
      </c>
    </row>
    <row r="70" spans="1:11" ht="15" x14ac:dyDescent="0.2">
      <c r="A70" s="27" t="s">
        <v>74</v>
      </c>
      <c r="B70" s="14">
        <v>3040</v>
      </c>
      <c r="C70" s="14">
        <v>1933</v>
      </c>
      <c r="D70" s="14">
        <v>399</v>
      </c>
      <c r="E70" s="14">
        <v>38</v>
      </c>
      <c r="F70" s="14">
        <v>343</v>
      </c>
      <c r="G70" s="14">
        <v>146</v>
      </c>
      <c r="H70" s="14">
        <v>116</v>
      </c>
      <c r="I70" s="14">
        <v>65</v>
      </c>
      <c r="J70" s="28">
        <f t="shared" si="4"/>
        <v>489</v>
      </c>
      <c r="K70" s="29">
        <f t="shared" si="5"/>
        <v>0.16085526315789472</v>
      </c>
    </row>
    <row r="71" spans="1:11" ht="15" x14ac:dyDescent="0.2">
      <c r="A71" s="27" t="s">
        <v>75</v>
      </c>
      <c r="B71" s="14">
        <v>1542</v>
      </c>
      <c r="C71" s="14">
        <v>839</v>
      </c>
      <c r="D71" s="14">
        <v>192</v>
      </c>
      <c r="E71" s="14">
        <v>25</v>
      </c>
      <c r="F71" s="14">
        <v>191</v>
      </c>
      <c r="G71" s="14">
        <v>143</v>
      </c>
      <c r="H71" s="14">
        <v>107</v>
      </c>
      <c r="I71" s="14">
        <v>45</v>
      </c>
      <c r="J71" s="28">
        <f t="shared" si="4"/>
        <v>334</v>
      </c>
      <c r="K71" s="29">
        <f t="shared" si="5"/>
        <v>0.21660181582360571</v>
      </c>
    </row>
    <row r="72" spans="1:11" ht="15" x14ac:dyDescent="0.2">
      <c r="A72" s="27" t="s">
        <v>76</v>
      </c>
      <c r="B72" s="14">
        <v>1482</v>
      </c>
      <c r="C72" s="14">
        <v>961</v>
      </c>
      <c r="D72" s="14">
        <v>136</v>
      </c>
      <c r="E72" s="14">
        <v>26</v>
      </c>
      <c r="F72" s="14">
        <v>151</v>
      </c>
      <c r="G72" s="14">
        <v>134</v>
      </c>
      <c r="H72" s="14">
        <v>50</v>
      </c>
      <c r="I72" s="14">
        <v>24</v>
      </c>
      <c r="J72" s="28">
        <f t="shared" si="4"/>
        <v>285</v>
      </c>
      <c r="K72" s="29">
        <f t="shared" si="5"/>
        <v>0.19230769230769232</v>
      </c>
    </row>
    <row r="73" spans="1:11" ht="15" x14ac:dyDescent="0.2">
      <c r="A73" s="27" t="s">
        <v>77</v>
      </c>
      <c r="B73" s="14">
        <v>13211</v>
      </c>
      <c r="C73" s="14">
        <v>9276</v>
      </c>
      <c r="D73" s="14">
        <v>1300</v>
      </c>
      <c r="E73" s="14">
        <v>259</v>
      </c>
      <c r="F73" s="14">
        <v>1321</v>
      </c>
      <c r="G73" s="14">
        <v>613</v>
      </c>
      <c r="H73" s="14">
        <v>285</v>
      </c>
      <c r="I73" s="14">
        <v>157</v>
      </c>
      <c r="J73" s="28">
        <f t="shared" si="4"/>
        <v>1934</v>
      </c>
      <c r="K73" s="29">
        <f t="shared" si="5"/>
        <v>0.14639315721747029</v>
      </c>
    </row>
    <row r="74" spans="1:11" ht="15" x14ac:dyDescent="0.2">
      <c r="A74" s="27" t="s">
        <v>78</v>
      </c>
      <c r="B74" s="14">
        <v>1876</v>
      </c>
      <c r="C74" s="14">
        <v>1183</v>
      </c>
      <c r="D74" s="14">
        <v>171</v>
      </c>
      <c r="E74" s="14">
        <v>31</v>
      </c>
      <c r="F74" s="14">
        <v>229</v>
      </c>
      <c r="G74" s="14">
        <v>165</v>
      </c>
      <c r="H74" s="14">
        <v>61</v>
      </c>
      <c r="I74" s="14">
        <v>36</v>
      </c>
      <c r="J74" s="28">
        <f t="shared" si="4"/>
        <v>394</v>
      </c>
      <c r="K74" s="29">
        <f t="shared" si="5"/>
        <v>0.21002132196162046</v>
      </c>
    </row>
    <row r="75" spans="1:11" ht="15" x14ac:dyDescent="0.2">
      <c r="A75" s="27" t="s">
        <v>79</v>
      </c>
      <c r="B75" s="14">
        <v>5416</v>
      </c>
      <c r="C75" s="14">
        <v>3373</v>
      </c>
      <c r="D75" s="14">
        <v>645</v>
      </c>
      <c r="E75" s="14">
        <v>91</v>
      </c>
      <c r="F75" s="14">
        <v>621</v>
      </c>
      <c r="G75" s="14">
        <v>393</v>
      </c>
      <c r="H75" s="14">
        <v>205</v>
      </c>
      <c r="I75" s="14">
        <v>88</v>
      </c>
      <c r="J75" s="28">
        <f t="shared" si="4"/>
        <v>1014</v>
      </c>
      <c r="K75" s="29">
        <f t="shared" si="5"/>
        <v>0.18722304283604135</v>
      </c>
    </row>
    <row r="76" spans="1:11" ht="15" x14ac:dyDescent="0.2">
      <c r="A76" s="27" t="s">
        <v>80</v>
      </c>
      <c r="B76" s="14">
        <v>3257</v>
      </c>
      <c r="C76" s="14">
        <v>2147</v>
      </c>
      <c r="D76" s="14">
        <v>376</v>
      </c>
      <c r="E76" s="14">
        <v>59</v>
      </c>
      <c r="F76" s="14">
        <v>332</v>
      </c>
      <c r="G76" s="14">
        <v>167</v>
      </c>
      <c r="H76" s="14">
        <v>121</v>
      </c>
      <c r="I76" s="14">
        <v>55</v>
      </c>
      <c r="J76" s="28">
        <f t="shared" si="4"/>
        <v>499</v>
      </c>
      <c r="K76" s="29">
        <f t="shared" si="5"/>
        <v>0.15320847405587965</v>
      </c>
    </row>
    <row r="77" spans="1:11" ht="15" x14ac:dyDescent="0.2">
      <c r="A77" s="27" t="s">
        <v>81</v>
      </c>
      <c r="B77" s="14">
        <v>4258</v>
      </c>
      <c r="C77" s="14">
        <v>2864</v>
      </c>
      <c r="D77" s="14">
        <v>466</v>
      </c>
      <c r="E77" s="14">
        <v>65</v>
      </c>
      <c r="F77" s="14">
        <v>352</v>
      </c>
      <c r="G77" s="14">
        <v>289</v>
      </c>
      <c r="H77" s="14">
        <v>165</v>
      </c>
      <c r="I77" s="14">
        <v>57</v>
      </c>
      <c r="J77" s="28">
        <f t="shared" si="4"/>
        <v>641</v>
      </c>
      <c r="K77" s="29">
        <f t="shared" si="5"/>
        <v>0.15054015969938939</v>
      </c>
    </row>
    <row r="79" spans="1:11" x14ac:dyDescent="0.2">
      <c r="A79" s="2" t="s">
        <v>30</v>
      </c>
    </row>
    <row r="85" spans="1:6" ht="15" x14ac:dyDescent="0.2">
      <c r="A85" s="27" t="s">
        <v>86</v>
      </c>
    </row>
    <row r="86" spans="1:6" ht="15" x14ac:dyDescent="0.25">
      <c r="A86" s="41"/>
      <c r="B86" s="42" t="s">
        <v>89</v>
      </c>
      <c r="C86" s="42"/>
      <c r="D86" s="42" t="s">
        <v>88</v>
      </c>
      <c r="E86" s="42"/>
      <c r="F86" s="42" t="s">
        <v>93</v>
      </c>
    </row>
    <row r="87" spans="1:6" ht="14.25" x14ac:dyDescent="0.2">
      <c r="A87" s="41" t="s">
        <v>87</v>
      </c>
      <c r="B87" s="28">
        <v>188447</v>
      </c>
      <c r="C87" s="28"/>
      <c r="D87" s="28">
        <v>34066</v>
      </c>
      <c r="E87" s="28"/>
      <c r="F87" s="40">
        <v>0.18099999999999999</v>
      </c>
    </row>
    <row r="89" spans="1:6" ht="15" x14ac:dyDescent="0.2">
      <c r="A89" s="27"/>
    </row>
    <row r="90" spans="1:6" ht="15" x14ac:dyDescent="0.2">
      <c r="A90" s="47" t="s">
        <v>98</v>
      </c>
      <c r="B90" s="50"/>
      <c r="C90" s="49" t="s">
        <v>97</v>
      </c>
    </row>
    <row r="91" spans="1:6" x14ac:dyDescent="0.2">
      <c r="B91" s="46" t="s">
        <v>95</v>
      </c>
      <c r="C91" s="46"/>
      <c r="D91" s="46"/>
      <c r="E91" s="46" t="s">
        <v>96</v>
      </c>
      <c r="F91" s="46"/>
    </row>
    <row r="92" spans="1:6" x14ac:dyDescent="0.2">
      <c r="A92" s="2" t="s">
        <v>94</v>
      </c>
      <c r="B92" s="1">
        <v>69628</v>
      </c>
      <c r="E92" s="48">
        <v>0.17799999999999999</v>
      </c>
    </row>
  </sheetData>
  <mergeCells count="2">
    <mergeCell ref="A1:E1"/>
    <mergeCell ref="A25:I25"/>
  </mergeCells>
  <pageMargins left="0.75" right="0.75" top="1" bottom="1" header="0.5" footer="0.5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6F410-39D8-46DD-9000-2F6A48C589AF}">
  <dimension ref="A1:N82"/>
  <sheetViews>
    <sheetView showGridLines="0" topLeftCell="A38" workbookViewId="0">
      <selection activeCell="H90" sqref="H90"/>
    </sheetView>
  </sheetViews>
  <sheetFormatPr baseColWidth="10" defaultColWidth="11.5703125" defaultRowHeight="12.75" x14ac:dyDescent="0.2"/>
  <cols>
    <col min="1" max="1" width="24.85546875" style="2" customWidth="1"/>
    <col min="2" max="2" width="10.85546875" style="1" customWidth="1"/>
    <col min="3" max="3" width="11.7109375" style="1" customWidth="1"/>
    <col min="4" max="4" width="13.42578125" style="1" bestFit="1" customWidth="1"/>
    <col min="5" max="5" width="18.42578125" style="1" bestFit="1" customWidth="1"/>
    <col min="6" max="6" width="16.140625" style="1" customWidth="1"/>
    <col min="7" max="7" width="18.5703125" style="1" customWidth="1"/>
    <col min="8" max="8" width="20.42578125" style="1" customWidth="1"/>
    <col min="9" max="9" width="18.140625" style="1" customWidth="1"/>
    <col min="10" max="10" width="11.5703125" style="1"/>
    <col min="11" max="12" width="14.7109375" style="1" customWidth="1"/>
    <col min="13" max="16384" width="11.5703125" style="1"/>
  </cols>
  <sheetData>
    <row r="1" spans="1:14" ht="26.45" customHeight="1" x14ac:dyDescent="0.2">
      <c r="A1" s="43" t="s">
        <v>83</v>
      </c>
      <c r="B1" s="43"/>
      <c r="C1" s="43"/>
      <c r="D1" s="43"/>
      <c r="E1" s="43"/>
    </row>
    <row r="2" spans="1:14" ht="13.5" thickBot="1" x14ac:dyDescent="0.25"/>
    <row r="3" spans="1:14" ht="60" x14ac:dyDescent="0.2">
      <c r="A3" s="25"/>
      <c r="B3" s="26" t="s">
        <v>2</v>
      </c>
      <c r="C3" s="26" t="s">
        <v>3</v>
      </c>
      <c r="D3" s="26" t="s">
        <v>4</v>
      </c>
      <c r="E3" s="26" t="s">
        <v>5</v>
      </c>
      <c r="F3" s="26" t="s">
        <v>6</v>
      </c>
      <c r="G3" s="26" t="s">
        <v>7</v>
      </c>
      <c r="H3" s="26" t="s">
        <v>8</v>
      </c>
      <c r="I3" s="26" t="s">
        <v>82</v>
      </c>
      <c r="K3" s="26" t="s">
        <v>10</v>
      </c>
      <c r="L3" s="26" t="s">
        <v>11</v>
      </c>
    </row>
    <row r="4" spans="1:14" ht="15" x14ac:dyDescent="0.2">
      <c r="A4" s="27" t="s">
        <v>2</v>
      </c>
      <c r="B4" s="14">
        <v>703480</v>
      </c>
      <c r="C4" s="14">
        <v>376180</v>
      </c>
      <c r="D4" s="14">
        <v>135065</v>
      </c>
      <c r="E4" s="14">
        <v>58789</v>
      </c>
      <c r="F4" s="14">
        <v>58529</v>
      </c>
      <c r="G4" s="34">
        <v>55196.4</v>
      </c>
      <c r="H4" s="14">
        <v>5651</v>
      </c>
      <c r="I4" s="32">
        <f t="shared" ref="I4:I19" si="0">B4*0.02</f>
        <v>14069.6</v>
      </c>
      <c r="K4" s="32">
        <f t="shared" ref="K4:K19" si="1">F4+G4</f>
        <v>113725.4</v>
      </c>
      <c r="L4" s="33">
        <f t="shared" ref="L4:L19" si="2">K4/B4</f>
        <v>0.16166117018252119</v>
      </c>
      <c r="N4" s="32"/>
    </row>
    <row r="5" spans="1:14" ht="15" x14ac:dyDescent="0.2">
      <c r="A5" s="27" t="s">
        <v>12</v>
      </c>
      <c r="B5" s="14">
        <v>121765</v>
      </c>
      <c r="C5" s="14">
        <v>67036</v>
      </c>
      <c r="D5" s="14">
        <v>23805</v>
      </c>
      <c r="E5" s="14">
        <v>10437</v>
      </c>
      <c r="F5" s="14">
        <v>6491</v>
      </c>
      <c r="G5" s="34">
        <v>10450.700000000001</v>
      </c>
      <c r="H5" s="14">
        <v>1110</v>
      </c>
      <c r="I5" s="32">
        <f t="shared" si="0"/>
        <v>2435.3000000000002</v>
      </c>
      <c r="K5" s="32">
        <f t="shared" si="1"/>
        <v>16941.7</v>
      </c>
      <c r="L5" s="33">
        <f t="shared" si="2"/>
        <v>0.13913439822609125</v>
      </c>
      <c r="N5" s="32"/>
    </row>
    <row r="6" spans="1:14" ht="15" x14ac:dyDescent="0.2">
      <c r="A6" s="27" t="s">
        <v>13</v>
      </c>
      <c r="B6" s="14">
        <v>61761</v>
      </c>
      <c r="C6" s="14">
        <v>34595</v>
      </c>
      <c r="D6" s="14">
        <v>11357</v>
      </c>
      <c r="E6" s="14">
        <v>4661</v>
      </c>
      <c r="F6" s="14">
        <v>5222</v>
      </c>
      <c r="G6" s="34">
        <v>4324.78</v>
      </c>
      <c r="H6" s="14">
        <v>366</v>
      </c>
      <c r="I6" s="32">
        <f t="shared" si="0"/>
        <v>1235.22</v>
      </c>
      <c r="K6" s="32">
        <f t="shared" si="1"/>
        <v>9546.7799999999988</v>
      </c>
      <c r="L6" s="33">
        <f t="shared" si="2"/>
        <v>0.15457618885704569</v>
      </c>
      <c r="N6" s="32"/>
    </row>
    <row r="7" spans="1:14" ht="15" x14ac:dyDescent="0.2">
      <c r="A7" s="27" t="s">
        <v>14</v>
      </c>
      <c r="B7" s="14">
        <v>31666</v>
      </c>
      <c r="C7" s="14">
        <v>16388</v>
      </c>
      <c r="D7" s="14">
        <v>5943</v>
      </c>
      <c r="E7" s="14">
        <v>2767</v>
      </c>
      <c r="F7" s="14">
        <v>2656</v>
      </c>
      <c r="G7" s="34">
        <v>2740.68</v>
      </c>
      <c r="H7" s="14">
        <v>538</v>
      </c>
      <c r="I7" s="32">
        <f t="shared" si="0"/>
        <v>633.32000000000005</v>
      </c>
      <c r="K7" s="32">
        <f t="shared" si="1"/>
        <v>5396.68</v>
      </c>
      <c r="L7" s="33">
        <f t="shared" si="2"/>
        <v>0.17042506158024381</v>
      </c>
      <c r="N7" s="32"/>
    </row>
    <row r="8" spans="1:14" ht="15" x14ac:dyDescent="0.2">
      <c r="A8" s="27" t="s">
        <v>15</v>
      </c>
      <c r="B8" s="14">
        <v>28111</v>
      </c>
      <c r="C8" s="14">
        <v>16077</v>
      </c>
      <c r="D8" s="14">
        <v>4601</v>
      </c>
      <c r="E8" s="14">
        <v>1808</v>
      </c>
      <c r="F8" s="14">
        <v>2733</v>
      </c>
      <c r="G8" s="34">
        <v>2005.78</v>
      </c>
      <c r="H8" s="14">
        <v>324</v>
      </c>
      <c r="I8" s="32">
        <f t="shared" si="0"/>
        <v>562.22</v>
      </c>
      <c r="K8" s="32">
        <f t="shared" si="1"/>
        <v>4738.78</v>
      </c>
      <c r="L8" s="33">
        <f t="shared" si="2"/>
        <v>0.1685738678809007</v>
      </c>
      <c r="N8" s="32"/>
    </row>
    <row r="9" spans="1:14" ht="15" x14ac:dyDescent="0.2">
      <c r="A9" s="27" t="s">
        <v>16</v>
      </c>
      <c r="B9" s="14">
        <v>34595</v>
      </c>
      <c r="C9" s="14">
        <v>17823</v>
      </c>
      <c r="D9" s="14">
        <v>6532</v>
      </c>
      <c r="E9" s="14">
        <v>2491</v>
      </c>
      <c r="F9" s="14">
        <v>4182</v>
      </c>
      <c r="G9" s="34">
        <v>2635.1</v>
      </c>
      <c r="H9" s="14">
        <v>240</v>
      </c>
      <c r="I9" s="32">
        <f t="shared" si="0"/>
        <v>691.9</v>
      </c>
      <c r="K9" s="32">
        <f t="shared" si="1"/>
        <v>6817.1</v>
      </c>
      <c r="L9" s="33">
        <f t="shared" si="2"/>
        <v>0.19705448764272296</v>
      </c>
      <c r="N9" s="32"/>
    </row>
    <row r="10" spans="1:14" ht="15" x14ac:dyDescent="0.2">
      <c r="A10" s="27" t="s">
        <v>17</v>
      </c>
      <c r="B10" s="14">
        <v>79714</v>
      </c>
      <c r="C10" s="14">
        <v>40837</v>
      </c>
      <c r="D10" s="14">
        <v>15513</v>
      </c>
      <c r="E10" s="14">
        <v>7638</v>
      </c>
      <c r="F10" s="14">
        <v>6280</v>
      </c>
      <c r="G10" s="34">
        <v>7304.72</v>
      </c>
      <c r="H10" s="14">
        <v>547</v>
      </c>
      <c r="I10" s="32">
        <f t="shared" si="0"/>
        <v>1594.28</v>
      </c>
      <c r="K10" s="32">
        <f t="shared" si="1"/>
        <v>13584.720000000001</v>
      </c>
      <c r="L10" s="33">
        <f t="shared" si="2"/>
        <v>0.17041824522668542</v>
      </c>
      <c r="N10" s="32"/>
    </row>
    <row r="11" spans="1:14" ht="15" x14ac:dyDescent="0.2">
      <c r="A11" s="27" t="s">
        <v>18</v>
      </c>
      <c r="B11" s="14">
        <v>29874</v>
      </c>
      <c r="C11" s="14">
        <v>16424</v>
      </c>
      <c r="D11" s="14">
        <v>5325</v>
      </c>
      <c r="E11" s="14">
        <v>2224</v>
      </c>
      <c r="F11" s="14">
        <v>2890</v>
      </c>
      <c r="G11" s="34">
        <v>2215.52</v>
      </c>
      <c r="H11" s="14">
        <v>198</v>
      </c>
      <c r="I11" s="32">
        <f t="shared" si="0"/>
        <v>597.48</v>
      </c>
      <c r="K11" s="32">
        <f t="shared" si="1"/>
        <v>5105.5200000000004</v>
      </c>
      <c r="L11" s="33">
        <f t="shared" si="2"/>
        <v>0.17090178750753166</v>
      </c>
      <c r="N11" s="32"/>
    </row>
    <row r="12" spans="1:14" ht="15" x14ac:dyDescent="0.2">
      <c r="A12" s="27" t="s">
        <v>19</v>
      </c>
      <c r="B12" s="14">
        <v>41419</v>
      </c>
      <c r="C12" s="14">
        <v>22210</v>
      </c>
      <c r="D12" s="14">
        <v>8066</v>
      </c>
      <c r="E12" s="14">
        <v>3041</v>
      </c>
      <c r="F12" s="14">
        <v>4185</v>
      </c>
      <c r="G12" s="34">
        <v>2771.62</v>
      </c>
      <c r="H12" s="14">
        <v>317</v>
      </c>
      <c r="I12" s="32">
        <f t="shared" si="0"/>
        <v>828.38</v>
      </c>
      <c r="K12" s="32">
        <f t="shared" si="1"/>
        <v>6956.62</v>
      </c>
      <c r="L12" s="33">
        <f t="shared" si="2"/>
        <v>0.16795721770202082</v>
      </c>
      <c r="N12" s="32"/>
    </row>
    <row r="13" spans="1:14" ht="15" x14ac:dyDescent="0.2">
      <c r="A13" s="27" t="s">
        <v>20</v>
      </c>
      <c r="B13" s="14">
        <v>26952</v>
      </c>
      <c r="C13" s="14">
        <v>13786</v>
      </c>
      <c r="D13" s="14">
        <v>4917</v>
      </c>
      <c r="E13" s="14">
        <v>2062</v>
      </c>
      <c r="F13" s="14">
        <v>2941</v>
      </c>
      <c r="G13" s="34">
        <v>2533.96</v>
      </c>
      <c r="H13" s="14">
        <v>173</v>
      </c>
      <c r="I13" s="32">
        <f t="shared" si="0"/>
        <v>539.04</v>
      </c>
      <c r="K13" s="32">
        <f t="shared" si="1"/>
        <v>5474.96</v>
      </c>
      <c r="L13" s="33">
        <f t="shared" si="2"/>
        <v>0.20313742950430394</v>
      </c>
      <c r="N13" s="32"/>
    </row>
    <row r="14" spans="1:14" ht="15" x14ac:dyDescent="0.2">
      <c r="A14" s="27" t="s">
        <v>21</v>
      </c>
      <c r="B14" s="14">
        <v>19338</v>
      </c>
      <c r="C14" s="14">
        <v>10008</v>
      </c>
      <c r="D14" s="14">
        <v>3710</v>
      </c>
      <c r="E14" s="14">
        <v>1594</v>
      </c>
      <c r="F14" s="14">
        <v>2106</v>
      </c>
      <c r="G14" s="34">
        <v>1443.24</v>
      </c>
      <c r="H14" s="14">
        <v>90</v>
      </c>
      <c r="I14" s="32">
        <f t="shared" si="0"/>
        <v>386.76</v>
      </c>
      <c r="K14" s="32">
        <f t="shared" si="1"/>
        <v>3549.24</v>
      </c>
      <c r="L14" s="33">
        <f t="shared" si="2"/>
        <v>0.18353707725721377</v>
      </c>
      <c r="N14" s="32"/>
    </row>
    <row r="15" spans="1:14" ht="15" x14ac:dyDescent="0.2">
      <c r="A15" s="27" t="s">
        <v>22</v>
      </c>
      <c r="B15" s="14">
        <v>40242</v>
      </c>
      <c r="C15" s="14">
        <v>19980</v>
      </c>
      <c r="D15" s="14">
        <v>8432</v>
      </c>
      <c r="E15" s="14">
        <v>3723</v>
      </c>
      <c r="F15" s="14">
        <v>4237</v>
      </c>
      <c r="G15" s="34">
        <v>2817.16</v>
      </c>
      <c r="H15" s="14">
        <v>248</v>
      </c>
      <c r="I15" s="32">
        <f t="shared" si="0"/>
        <v>804.84</v>
      </c>
      <c r="K15" s="32">
        <f t="shared" si="1"/>
        <v>7054.16</v>
      </c>
      <c r="L15" s="33">
        <f t="shared" si="2"/>
        <v>0.17529347447939964</v>
      </c>
      <c r="N15" s="32"/>
    </row>
    <row r="16" spans="1:14" s="24" customFormat="1" ht="15" x14ac:dyDescent="0.2">
      <c r="A16" s="35" t="s">
        <v>23</v>
      </c>
      <c r="B16" s="21">
        <v>86682</v>
      </c>
      <c r="C16" s="21">
        <v>45958</v>
      </c>
      <c r="D16" s="21">
        <v>17843</v>
      </c>
      <c r="E16" s="21">
        <v>7439</v>
      </c>
      <c r="F16" s="21">
        <v>6436</v>
      </c>
      <c r="G16" s="36">
        <v>6648.36</v>
      </c>
      <c r="H16" s="21">
        <v>624</v>
      </c>
      <c r="I16" s="37">
        <f t="shared" si="0"/>
        <v>1733.64</v>
      </c>
      <c r="K16" s="37">
        <f t="shared" si="1"/>
        <v>13084.36</v>
      </c>
      <c r="L16" s="38">
        <f t="shared" si="2"/>
        <v>0.15094667866454398</v>
      </c>
      <c r="N16" s="37"/>
    </row>
    <row r="17" spans="1:14" ht="15" x14ac:dyDescent="0.2">
      <c r="A17" s="27" t="s">
        <v>24</v>
      </c>
      <c r="B17" s="14">
        <v>68466</v>
      </c>
      <c r="C17" s="14">
        <v>35983</v>
      </c>
      <c r="D17" s="14">
        <v>13236</v>
      </c>
      <c r="E17" s="14">
        <v>6677</v>
      </c>
      <c r="F17" s="14">
        <v>5731</v>
      </c>
      <c r="G17" s="34">
        <v>5000.68</v>
      </c>
      <c r="H17" s="14">
        <v>469</v>
      </c>
      <c r="I17" s="32">
        <f t="shared" si="0"/>
        <v>1369.32</v>
      </c>
      <c r="K17" s="32">
        <f t="shared" si="1"/>
        <v>10731.68</v>
      </c>
      <c r="L17" s="33">
        <f t="shared" si="2"/>
        <v>0.15674466158385184</v>
      </c>
      <c r="N17" s="32"/>
    </row>
    <row r="18" spans="1:14" ht="15" x14ac:dyDescent="0.2">
      <c r="A18" s="27" t="s">
        <v>25</v>
      </c>
      <c r="B18" s="14">
        <v>23089</v>
      </c>
      <c r="C18" s="14">
        <v>13131</v>
      </c>
      <c r="D18" s="14">
        <v>4365</v>
      </c>
      <c r="E18" s="14">
        <v>1658</v>
      </c>
      <c r="F18" s="14">
        <v>1654</v>
      </c>
      <c r="G18" s="34">
        <v>1619.22</v>
      </c>
      <c r="H18" s="14">
        <v>200</v>
      </c>
      <c r="I18" s="32">
        <f t="shared" si="0"/>
        <v>461.78000000000003</v>
      </c>
      <c r="K18" s="32">
        <f t="shared" si="1"/>
        <v>3273.2200000000003</v>
      </c>
      <c r="L18" s="33">
        <f t="shared" si="2"/>
        <v>0.14176534280393263</v>
      </c>
      <c r="N18" s="32"/>
    </row>
    <row r="19" spans="1:14" ht="15" x14ac:dyDescent="0.2">
      <c r="A19" s="27" t="s">
        <v>26</v>
      </c>
      <c r="B19" s="14">
        <v>9774</v>
      </c>
      <c r="C19" s="14">
        <v>5930</v>
      </c>
      <c r="D19" s="14">
        <v>1414</v>
      </c>
      <c r="E19" s="14">
        <v>568</v>
      </c>
      <c r="F19" s="14">
        <v>783</v>
      </c>
      <c r="G19" s="34">
        <v>676.52</v>
      </c>
      <c r="H19" s="14">
        <v>207</v>
      </c>
      <c r="I19" s="32">
        <f t="shared" si="0"/>
        <v>195.48000000000002</v>
      </c>
      <c r="K19" s="32">
        <f t="shared" si="1"/>
        <v>1459.52</v>
      </c>
      <c r="L19" s="33">
        <f t="shared" si="2"/>
        <v>0.1493267853488848</v>
      </c>
      <c r="N19" s="32"/>
    </row>
    <row r="20" spans="1:14" ht="15" x14ac:dyDescent="0.2">
      <c r="A20" s="27" t="s">
        <v>27</v>
      </c>
      <c r="B20" s="14">
        <v>32</v>
      </c>
      <c r="C20" s="14">
        <v>14</v>
      </c>
      <c r="D20" s="14">
        <v>6</v>
      </c>
      <c r="E20" s="31" t="s">
        <v>28</v>
      </c>
      <c r="F20" s="31" t="s">
        <v>28</v>
      </c>
      <c r="G20" s="14">
        <v>9</v>
      </c>
      <c r="H20" s="31" t="s">
        <v>28</v>
      </c>
      <c r="I20" s="30" t="s">
        <v>28</v>
      </c>
    </row>
    <row r="22" spans="1:14" x14ac:dyDescent="0.2">
      <c r="A22" s="2" t="s">
        <v>30</v>
      </c>
    </row>
    <row r="24" spans="1:14" x14ac:dyDescent="0.2">
      <c r="B24" s="45"/>
      <c r="C24" s="45"/>
    </row>
    <row r="25" spans="1:14" ht="15.75" thickBot="1" x14ac:dyDescent="0.25">
      <c r="A25" s="44" t="s">
        <v>23</v>
      </c>
      <c r="B25" s="44"/>
      <c r="H25" s="28"/>
    </row>
    <row r="26" spans="1:14" ht="15" x14ac:dyDescent="0.2">
      <c r="A26" s="25"/>
      <c r="B26" s="26" t="s">
        <v>2</v>
      </c>
      <c r="D26" s="26" t="s">
        <v>84</v>
      </c>
      <c r="E26" s="26" t="s">
        <v>85</v>
      </c>
      <c r="F26" s="26" t="s">
        <v>31</v>
      </c>
      <c r="H26" s="26" t="s">
        <v>11</v>
      </c>
    </row>
    <row r="27" spans="1:14" ht="15" x14ac:dyDescent="0.2">
      <c r="A27" s="27" t="s">
        <v>2</v>
      </c>
      <c r="B27" s="14">
        <v>86682</v>
      </c>
      <c r="D27" s="28">
        <v>64425</v>
      </c>
      <c r="E27" s="39">
        <v>9172.64</v>
      </c>
      <c r="F27" s="39">
        <v>13084.36</v>
      </c>
      <c r="H27" s="40">
        <v>0.15094667866454398</v>
      </c>
    </row>
    <row r="28" spans="1:14" ht="15" x14ac:dyDescent="0.2">
      <c r="A28" s="27" t="s">
        <v>32</v>
      </c>
      <c r="B28" s="14">
        <v>4752</v>
      </c>
      <c r="D28" s="28">
        <v>3358</v>
      </c>
      <c r="E28" s="39">
        <v>577.04</v>
      </c>
      <c r="F28" s="39">
        <v>816.96</v>
      </c>
      <c r="H28" s="40">
        <v>0.17191919191919192</v>
      </c>
    </row>
    <row r="29" spans="1:14" ht="15" x14ac:dyDescent="0.2">
      <c r="A29" s="27" t="s">
        <v>33</v>
      </c>
      <c r="B29" s="14">
        <v>4895</v>
      </c>
      <c r="D29" s="28">
        <v>3727</v>
      </c>
      <c r="E29" s="39">
        <v>464.9</v>
      </c>
      <c r="F29" s="39">
        <v>703.1</v>
      </c>
      <c r="H29" s="40">
        <v>0.14363636363636365</v>
      </c>
    </row>
    <row r="30" spans="1:14" ht="15" x14ac:dyDescent="0.2">
      <c r="A30" s="27" t="s">
        <v>34</v>
      </c>
      <c r="B30" s="14">
        <v>1490</v>
      </c>
      <c r="D30" s="28">
        <v>1083</v>
      </c>
      <c r="E30" s="39">
        <v>129.80000000000001</v>
      </c>
      <c r="F30" s="39">
        <v>277.2</v>
      </c>
      <c r="H30" s="40">
        <v>0.18604026845637583</v>
      </c>
    </row>
    <row r="31" spans="1:14" ht="15" x14ac:dyDescent="0.2">
      <c r="A31" s="27" t="s">
        <v>35</v>
      </c>
      <c r="B31" s="14">
        <v>3350</v>
      </c>
      <c r="D31" s="28">
        <v>2599</v>
      </c>
      <c r="E31" s="39">
        <v>335</v>
      </c>
      <c r="F31" s="39">
        <v>416</v>
      </c>
      <c r="H31" s="40">
        <v>0.12417910447761193</v>
      </c>
    </row>
    <row r="32" spans="1:14" ht="15" x14ac:dyDescent="0.2">
      <c r="A32" s="27" t="s">
        <v>36</v>
      </c>
      <c r="B32" s="14">
        <v>6080</v>
      </c>
      <c r="D32" s="28">
        <v>4666</v>
      </c>
      <c r="E32" s="39">
        <v>574.6</v>
      </c>
      <c r="F32" s="39">
        <v>839.4</v>
      </c>
      <c r="H32" s="40">
        <v>0.13805921052631578</v>
      </c>
    </row>
    <row r="33" spans="1:8" ht="15" x14ac:dyDescent="0.2">
      <c r="A33" s="27" t="s">
        <v>37</v>
      </c>
      <c r="B33" s="14">
        <v>11114</v>
      </c>
      <c r="D33" s="28">
        <v>8055</v>
      </c>
      <c r="E33" s="39">
        <v>1534.28</v>
      </c>
      <c r="F33" s="39">
        <v>1524.72</v>
      </c>
      <c r="H33" s="40">
        <v>0.13718913082598524</v>
      </c>
    </row>
    <row r="34" spans="1:8" ht="15" x14ac:dyDescent="0.2">
      <c r="A34" s="27" t="s">
        <v>38</v>
      </c>
      <c r="B34" s="14">
        <v>11539</v>
      </c>
      <c r="D34" s="28">
        <v>8284</v>
      </c>
      <c r="E34" s="39">
        <v>1758.78</v>
      </c>
      <c r="F34" s="39">
        <v>1496.22</v>
      </c>
      <c r="H34" s="40">
        <v>0.12966634890371784</v>
      </c>
    </row>
    <row r="35" spans="1:8" ht="15" x14ac:dyDescent="0.2">
      <c r="A35" s="27" t="s">
        <v>39</v>
      </c>
      <c r="B35" s="14">
        <v>3624</v>
      </c>
      <c r="D35" s="28">
        <v>2684</v>
      </c>
      <c r="E35" s="39">
        <v>417.48</v>
      </c>
      <c r="F35" s="39">
        <v>522.52</v>
      </c>
      <c r="H35" s="40">
        <v>0.14418322295805738</v>
      </c>
    </row>
    <row r="36" spans="1:8" ht="15" x14ac:dyDescent="0.2">
      <c r="A36" s="27" t="s">
        <v>40</v>
      </c>
      <c r="B36" s="14">
        <v>2010</v>
      </c>
      <c r="D36" s="28">
        <v>1436</v>
      </c>
      <c r="E36" s="39">
        <v>215.2</v>
      </c>
      <c r="F36" s="39">
        <v>358.8</v>
      </c>
      <c r="H36" s="40">
        <v>0.17850746268656717</v>
      </c>
    </row>
    <row r="37" spans="1:8" ht="15" x14ac:dyDescent="0.2">
      <c r="A37" s="27" t="s">
        <v>41</v>
      </c>
      <c r="B37" s="14">
        <v>424</v>
      </c>
      <c r="D37" s="28">
        <v>339</v>
      </c>
      <c r="E37" s="39">
        <v>30.48</v>
      </c>
      <c r="F37" s="39">
        <v>54.519999999999996</v>
      </c>
      <c r="H37" s="40">
        <v>0.12858490566037734</v>
      </c>
    </row>
    <row r="38" spans="1:8" ht="15" x14ac:dyDescent="0.2">
      <c r="A38" s="27" t="s">
        <v>42</v>
      </c>
      <c r="B38" s="14">
        <v>592</v>
      </c>
      <c r="D38" s="28">
        <v>447</v>
      </c>
      <c r="E38" s="39">
        <v>48.84</v>
      </c>
      <c r="F38" s="39">
        <v>96.16</v>
      </c>
      <c r="H38" s="40">
        <v>0.16243243243243244</v>
      </c>
    </row>
    <row r="39" spans="1:8" ht="15" x14ac:dyDescent="0.2">
      <c r="A39" s="27" t="s">
        <v>43</v>
      </c>
      <c r="B39" s="14">
        <v>1342</v>
      </c>
      <c r="D39" s="28">
        <v>951</v>
      </c>
      <c r="E39" s="39">
        <v>116.84</v>
      </c>
      <c r="F39" s="39">
        <v>274.16000000000003</v>
      </c>
      <c r="H39" s="40">
        <v>0.2042921013412817</v>
      </c>
    </row>
    <row r="40" spans="1:8" ht="15" x14ac:dyDescent="0.2">
      <c r="A40" s="27" t="s">
        <v>44</v>
      </c>
      <c r="B40" s="14">
        <v>2158</v>
      </c>
      <c r="D40" s="28">
        <v>1649</v>
      </c>
      <c r="E40" s="39">
        <v>182.16</v>
      </c>
      <c r="F40" s="39">
        <v>326.83999999999997</v>
      </c>
      <c r="H40" s="40">
        <v>0.15145505097312326</v>
      </c>
    </row>
    <row r="41" spans="1:8" ht="15" x14ac:dyDescent="0.2">
      <c r="A41" s="27" t="s">
        <v>45</v>
      </c>
      <c r="B41" s="14">
        <v>334</v>
      </c>
      <c r="D41" s="28">
        <v>238</v>
      </c>
      <c r="E41" s="39">
        <v>36.68</v>
      </c>
      <c r="F41" s="39">
        <v>59.32</v>
      </c>
      <c r="H41" s="40">
        <v>0.17760479041916169</v>
      </c>
    </row>
    <row r="42" spans="1:8" ht="15" x14ac:dyDescent="0.2">
      <c r="A42" s="27" t="s">
        <v>46</v>
      </c>
      <c r="B42" s="14">
        <v>261</v>
      </c>
      <c r="D42" s="28">
        <v>182</v>
      </c>
      <c r="E42" s="39">
        <v>22.22</v>
      </c>
      <c r="F42" s="39">
        <v>56.78</v>
      </c>
      <c r="H42" s="40">
        <v>0.21754789272030653</v>
      </c>
    </row>
    <row r="43" spans="1:8" ht="15" x14ac:dyDescent="0.2">
      <c r="A43" s="27" t="s">
        <v>47</v>
      </c>
      <c r="B43" s="14">
        <v>1476</v>
      </c>
      <c r="D43" s="28">
        <v>1124</v>
      </c>
      <c r="E43" s="39">
        <v>98.52</v>
      </c>
      <c r="F43" s="39">
        <v>253.48</v>
      </c>
      <c r="H43" s="40">
        <v>0.17173441734417344</v>
      </c>
    </row>
    <row r="44" spans="1:8" ht="15" x14ac:dyDescent="0.2">
      <c r="A44" s="27" t="s">
        <v>48</v>
      </c>
      <c r="B44" s="14">
        <v>1174</v>
      </c>
      <c r="D44" s="28">
        <v>950</v>
      </c>
      <c r="E44" s="39">
        <v>84.48</v>
      </c>
      <c r="F44" s="39">
        <v>139.52000000000001</v>
      </c>
      <c r="H44" s="40">
        <v>0.11884156729131176</v>
      </c>
    </row>
    <row r="45" spans="1:8" ht="15" x14ac:dyDescent="0.2">
      <c r="A45" s="27" t="s">
        <v>49</v>
      </c>
      <c r="B45" s="14">
        <v>76</v>
      </c>
      <c r="D45" s="28">
        <v>56</v>
      </c>
      <c r="E45" s="39">
        <v>12.52</v>
      </c>
      <c r="F45" s="39">
        <v>7.48</v>
      </c>
      <c r="H45" s="40">
        <v>9.8421052631578951E-2</v>
      </c>
    </row>
    <row r="46" spans="1:8" ht="15" x14ac:dyDescent="0.2">
      <c r="A46" s="27" t="s">
        <v>50</v>
      </c>
      <c r="B46" s="14">
        <v>99</v>
      </c>
      <c r="D46" s="28">
        <v>80</v>
      </c>
      <c r="E46" s="39">
        <v>8.98</v>
      </c>
      <c r="F46" s="39">
        <v>10.02</v>
      </c>
      <c r="H46" s="40">
        <v>0.10121212121212121</v>
      </c>
    </row>
    <row r="47" spans="1:8" ht="15" x14ac:dyDescent="0.2">
      <c r="A47" s="27" t="s">
        <v>51</v>
      </c>
      <c r="B47" s="14">
        <v>1768</v>
      </c>
      <c r="D47" s="28">
        <v>1369</v>
      </c>
      <c r="E47" s="39">
        <v>158.36000000000001</v>
      </c>
      <c r="F47" s="39">
        <v>240.64</v>
      </c>
      <c r="H47" s="40">
        <v>0.13610859728506786</v>
      </c>
    </row>
    <row r="48" spans="1:8" ht="15" x14ac:dyDescent="0.2">
      <c r="A48" s="27" t="s">
        <v>52</v>
      </c>
      <c r="B48" s="14">
        <v>829</v>
      </c>
      <c r="D48" s="28">
        <v>645</v>
      </c>
      <c r="E48" s="39">
        <v>67.58</v>
      </c>
      <c r="F48" s="39">
        <v>116.42</v>
      </c>
      <c r="H48" s="40">
        <v>0.14043425814234017</v>
      </c>
    </row>
    <row r="49" spans="1:8" ht="15" x14ac:dyDescent="0.2">
      <c r="A49" s="27" t="s">
        <v>53</v>
      </c>
      <c r="B49" s="14">
        <v>237</v>
      </c>
      <c r="D49" s="28">
        <v>186</v>
      </c>
      <c r="E49" s="39">
        <v>14.74</v>
      </c>
      <c r="F49" s="39">
        <v>36.26</v>
      </c>
      <c r="H49" s="40">
        <v>0.15299578059071728</v>
      </c>
    </row>
    <row r="50" spans="1:8" ht="15" x14ac:dyDescent="0.2">
      <c r="A50" s="27" t="s">
        <v>54</v>
      </c>
      <c r="B50" s="14">
        <v>2875</v>
      </c>
      <c r="D50" s="28">
        <v>2151</v>
      </c>
      <c r="E50" s="39">
        <v>210.5</v>
      </c>
      <c r="F50" s="39">
        <v>513.5</v>
      </c>
      <c r="H50" s="40">
        <v>0.17860869565217391</v>
      </c>
    </row>
    <row r="51" spans="1:8" ht="15" x14ac:dyDescent="0.2">
      <c r="A51" s="27" t="s">
        <v>55</v>
      </c>
      <c r="B51" s="14">
        <v>629</v>
      </c>
      <c r="D51" s="28">
        <v>475</v>
      </c>
      <c r="E51" s="39">
        <v>37.58</v>
      </c>
      <c r="F51" s="39">
        <v>116.42</v>
      </c>
      <c r="H51" s="40">
        <v>0.18508744038155803</v>
      </c>
    </row>
    <row r="52" spans="1:8" ht="15" x14ac:dyDescent="0.2">
      <c r="A52" s="27" t="s">
        <v>56</v>
      </c>
      <c r="B52" s="14">
        <v>4550</v>
      </c>
      <c r="D52" s="28">
        <v>3332</v>
      </c>
      <c r="E52" s="39">
        <v>352</v>
      </c>
      <c r="F52" s="39">
        <v>866</v>
      </c>
      <c r="H52" s="40">
        <v>0.19032967032967033</v>
      </c>
    </row>
    <row r="53" spans="1:8" ht="15" x14ac:dyDescent="0.2">
      <c r="A53" s="27" t="s">
        <v>57</v>
      </c>
      <c r="B53" s="14">
        <v>3265</v>
      </c>
      <c r="D53" s="28">
        <v>2454</v>
      </c>
      <c r="E53" s="39">
        <v>240.3</v>
      </c>
      <c r="F53" s="39">
        <v>570.70000000000005</v>
      </c>
      <c r="H53" s="40">
        <v>0.17479326186830016</v>
      </c>
    </row>
    <row r="54" spans="1:8" ht="15" x14ac:dyDescent="0.2">
      <c r="A54" s="27" t="s">
        <v>58</v>
      </c>
      <c r="B54" s="14">
        <v>364</v>
      </c>
      <c r="D54" s="28">
        <v>246</v>
      </c>
      <c r="E54" s="39">
        <v>39.28</v>
      </c>
      <c r="F54" s="39">
        <v>78.72</v>
      </c>
      <c r="H54" s="40">
        <v>0.21626373626373627</v>
      </c>
    </row>
    <row r="55" spans="1:8" ht="15" x14ac:dyDescent="0.2">
      <c r="A55" s="27" t="s">
        <v>59</v>
      </c>
      <c r="B55" s="14">
        <v>35</v>
      </c>
      <c r="D55" s="28">
        <v>23</v>
      </c>
      <c r="E55" s="39">
        <v>5.7</v>
      </c>
      <c r="F55" s="39">
        <v>6.3</v>
      </c>
      <c r="H55" s="40">
        <v>0.18</v>
      </c>
    </row>
    <row r="56" spans="1:8" ht="15" x14ac:dyDescent="0.2">
      <c r="A56" s="27" t="s">
        <v>60</v>
      </c>
      <c r="B56" s="14">
        <v>865</v>
      </c>
      <c r="D56" s="28">
        <v>675</v>
      </c>
      <c r="E56" s="39">
        <v>52.3</v>
      </c>
      <c r="F56" s="39">
        <v>137.69999999999999</v>
      </c>
      <c r="H56" s="40">
        <v>0.15919075144508668</v>
      </c>
    </row>
    <row r="57" spans="1:8" ht="15" x14ac:dyDescent="0.2">
      <c r="A57" s="27" t="s">
        <v>61</v>
      </c>
      <c r="B57" s="14">
        <v>3248</v>
      </c>
      <c r="D57" s="28">
        <v>2449</v>
      </c>
      <c r="E57" s="39">
        <v>243.96</v>
      </c>
      <c r="F57" s="39">
        <v>555.04</v>
      </c>
      <c r="H57" s="40">
        <v>0.17088669950738916</v>
      </c>
    </row>
    <row r="58" spans="1:8" ht="15" x14ac:dyDescent="0.2">
      <c r="A58" s="27" t="s">
        <v>62</v>
      </c>
      <c r="B58" s="14">
        <v>318</v>
      </c>
      <c r="D58" s="28">
        <v>228</v>
      </c>
      <c r="E58" s="39">
        <v>21.36</v>
      </c>
      <c r="F58" s="39">
        <v>68.64</v>
      </c>
      <c r="H58" s="40">
        <v>0.2158490566037736</v>
      </c>
    </row>
    <row r="59" spans="1:8" ht="15" x14ac:dyDescent="0.2">
      <c r="A59" s="27" t="s">
        <v>63</v>
      </c>
      <c r="B59" s="14">
        <v>44</v>
      </c>
      <c r="D59" s="28">
        <v>30</v>
      </c>
      <c r="E59" s="39">
        <v>6.88</v>
      </c>
      <c r="F59" s="39">
        <v>7.12</v>
      </c>
      <c r="H59" s="40">
        <v>0.16181818181818183</v>
      </c>
    </row>
    <row r="60" spans="1:8" ht="15" x14ac:dyDescent="0.2">
      <c r="A60" s="27" t="s">
        <v>64</v>
      </c>
      <c r="B60" s="14">
        <v>152</v>
      </c>
      <c r="D60" s="28">
        <v>110</v>
      </c>
      <c r="E60" s="39">
        <v>15.04</v>
      </c>
      <c r="F60" s="39">
        <v>26.96</v>
      </c>
      <c r="H60" s="40">
        <v>0.17736842105263159</v>
      </c>
    </row>
    <row r="61" spans="1:8" ht="15" x14ac:dyDescent="0.2">
      <c r="A61" s="27" t="s">
        <v>65</v>
      </c>
      <c r="B61" s="14">
        <v>249</v>
      </c>
      <c r="D61" s="28">
        <v>177</v>
      </c>
      <c r="E61" s="39">
        <v>22.98</v>
      </c>
      <c r="F61" s="39">
        <v>49.019999999999996</v>
      </c>
      <c r="H61" s="40">
        <v>0.19686746987951806</v>
      </c>
    </row>
    <row r="62" spans="1:8" ht="15" x14ac:dyDescent="0.2">
      <c r="A62" s="27" t="s">
        <v>66</v>
      </c>
      <c r="B62" s="14">
        <v>65</v>
      </c>
      <c r="D62" s="28">
        <v>50</v>
      </c>
      <c r="E62" s="39">
        <v>7.3</v>
      </c>
      <c r="F62" s="39">
        <v>7.7</v>
      </c>
      <c r="H62" s="40">
        <v>0.11846153846153847</v>
      </c>
    </row>
    <row r="63" spans="1:8" ht="15" x14ac:dyDescent="0.2">
      <c r="A63" s="27" t="s">
        <v>67</v>
      </c>
      <c r="B63" s="14">
        <v>127</v>
      </c>
      <c r="D63" s="28">
        <v>93</v>
      </c>
      <c r="E63" s="39">
        <v>15.54</v>
      </c>
      <c r="F63" s="39">
        <v>18.46</v>
      </c>
      <c r="H63" s="40">
        <v>0.14535433070866141</v>
      </c>
    </row>
    <row r="64" spans="1:8" ht="15" x14ac:dyDescent="0.2">
      <c r="A64" s="27" t="s">
        <v>68</v>
      </c>
      <c r="B64" s="14">
        <v>444</v>
      </c>
      <c r="D64" s="28">
        <v>344</v>
      </c>
      <c r="E64" s="39">
        <v>33.880000000000003</v>
      </c>
      <c r="F64" s="39">
        <v>66.12</v>
      </c>
      <c r="H64" s="40">
        <v>0.14891891891891892</v>
      </c>
    </row>
    <row r="65" spans="1:8" ht="15" x14ac:dyDescent="0.2">
      <c r="A65" s="27" t="s">
        <v>69</v>
      </c>
      <c r="B65" s="14">
        <v>257</v>
      </c>
      <c r="D65" s="28">
        <v>207</v>
      </c>
      <c r="E65" s="39">
        <v>17.14</v>
      </c>
      <c r="F65" s="39">
        <v>32.86</v>
      </c>
      <c r="H65" s="40">
        <v>0.12785992217898831</v>
      </c>
    </row>
    <row r="66" spans="1:8" ht="15" x14ac:dyDescent="0.2">
      <c r="A66" s="27" t="s">
        <v>70</v>
      </c>
      <c r="B66" s="14">
        <v>1713</v>
      </c>
      <c r="D66" s="28">
        <v>1268</v>
      </c>
      <c r="E66" s="39">
        <v>216.26</v>
      </c>
      <c r="F66" s="39">
        <v>228.74</v>
      </c>
      <c r="H66" s="40">
        <v>0.13353181552831292</v>
      </c>
    </row>
    <row r="67" spans="1:8" ht="15" x14ac:dyDescent="0.2">
      <c r="A67" s="27" t="s">
        <v>71</v>
      </c>
      <c r="B67" s="14">
        <v>204</v>
      </c>
      <c r="D67" s="28">
        <v>150</v>
      </c>
      <c r="E67" s="39">
        <v>17.079999999999998</v>
      </c>
      <c r="F67" s="39">
        <v>36.92</v>
      </c>
      <c r="H67" s="40">
        <v>0.18098039215686276</v>
      </c>
    </row>
    <row r="68" spans="1:8" ht="15" x14ac:dyDescent="0.2">
      <c r="A68" s="27" t="s">
        <v>72</v>
      </c>
      <c r="B68" s="14">
        <v>232</v>
      </c>
      <c r="D68" s="28">
        <v>181</v>
      </c>
      <c r="E68" s="39">
        <v>15.64</v>
      </c>
      <c r="F68" s="39">
        <v>35.36</v>
      </c>
      <c r="H68" s="40">
        <v>0.15241379310344827</v>
      </c>
    </row>
    <row r="69" spans="1:8" ht="15" x14ac:dyDescent="0.2">
      <c r="A69" s="27" t="s">
        <v>73</v>
      </c>
      <c r="B69" s="14">
        <v>562</v>
      </c>
      <c r="D69" s="28">
        <v>458</v>
      </c>
      <c r="E69" s="39">
        <v>38.24</v>
      </c>
      <c r="F69" s="39">
        <v>65.760000000000005</v>
      </c>
      <c r="H69" s="40">
        <v>0.11701067615658364</v>
      </c>
    </row>
    <row r="70" spans="1:8" ht="15" x14ac:dyDescent="0.2">
      <c r="A70" s="27" t="s">
        <v>74</v>
      </c>
      <c r="B70" s="14">
        <v>594</v>
      </c>
      <c r="D70" s="28">
        <v>476</v>
      </c>
      <c r="E70" s="39">
        <v>48.88</v>
      </c>
      <c r="F70" s="39">
        <v>69.12</v>
      </c>
      <c r="H70" s="40">
        <v>0.11636363636363638</v>
      </c>
    </row>
    <row r="71" spans="1:8" ht="15" x14ac:dyDescent="0.2">
      <c r="A71" s="27" t="s">
        <v>75</v>
      </c>
      <c r="B71" s="14">
        <v>264</v>
      </c>
      <c r="D71" s="28">
        <v>186</v>
      </c>
      <c r="E71" s="39">
        <v>28.28</v>
      </c>
      <c r="F71" s="39">
        <v>49.72</v>
      </c>
      <c r="H71" s="40">
        <v>0.18833333333333332</v>
      </c>
    </row>
    <row r="72" spans="1:8" ht="15" x14ac:dyDescent="0.2">
      <c r="A72" s="27" t="s">
        <v>76</v>
      </c>
      <c r="B72" s="14">
        <v>303</v>
      </c>
      <c r="D72" s="28">
        <v>189</v>
      </c>
      <c r="E72" s="39">
        <v>29.060000000000002</v>
      </c>
      <c r="F72" s="39">
        <v>84.94</v>
      </c>
      <c r="H72" s="40">
        <v>0.28033003300330034</v>
      </c>
    </row>
    <row r="73" spans="1:8" ht="15" x14ac:dyDescent="0.2">
      <c r="A73" s="27" t="s">
        <v>77</v>
      </c>
      <c r="B73" s="14">
        <v>2788</v>
      </c>
      <c r="D73" s="28">
        <v>2148</v>
      </c>
      <c r="E73" s="39">
        <v>287.76</v>
      </c>
      <c r="F73" s="39">
        <v>352.24</v>
      </c>
      <c r="H73" s="40">
        <v>0.12634146341463415</v>
      </c>
    </row>
    <row r="74" spans="1:8" ht="15" x14ac:dyDescent="0.2">
      <c r="A74" s="27" t="s">
        <v>78</v>
      </c>
      <c r="B74" s="14">
        <v>351</v>
      </c>
      <c r="D74" s="28">
        <v>262</v>
      </c>
      <c r="E74" s="39">
        <v>36.020000000000003</v>
      </c>
      <c r="F74" s="39">
        <v>52.98</v>
      </c>
      <c r="H74" s="40">
        <v>0.15094017094017093</v>
      </c>
    </row>
    <row r="75" spans="1:8" ht="15" x14ac:dyDescent="0.2">
      <c r="A75" s="27" t="s">
        <v>79</v>
      </c>
      <c r="B75" s="14">
        <v>1068</v>
      </c>
      <c r="D75" s="28">
        <v>801</v>
      </c>
      <c r="E75" s="39">
        <v>103.36</v>
      </c>
      <c r="F75" s="39">
        <v>163.63999999999999</v>
      </c>
      <c r="H75" s="40">
        <v>0.15322097378277152</v>
      </c>
    </row>
    <row r="76" spans="1:8" ht="15" x14ac:dyDescent="0.2">
      <c r="A76" s="27" t="s">
        <v>80</v>
      </c>
      <c r="B76" s="14">
        <v>626</v>
      </c>
      <c r="D76" s="28">
        <v>470</v>
      </c>
      <c r="E76" s="39">
        <v>64.52</v>
      </c>
      <c r="F76" s="39">
        <v>91.48</v>
      </c>
      <c r="H76" s="40">
        <v>0.14613418530351438</v>
      </c>
    </row>
    <row r="77" spans="1:8" ht="15" x14ac:dyDescent="0.2">
      <c r="A77" s="27" t="s">
        <v>81</v>
      </c>
      <c r="B77" s="14">
        <v>865</v>
      </c>
      <c r="D77" s="28">
        <v>684</v>
      </c>
      <c r="E77" s="39">
        <v>76.3</v>
      </c>
      <c r="F77" s="39">
        <v>104.7</v>
      </c>
      <c r="H77" s="40">
        <v>0.12104046242774567</v>
      </c>
    </row>
    <row r="78" spans="1:8" ht="14.25" x14ac:dyDescent="0.2">
      <c r="H78" s="28"/>
    </row>
    <row r="80" spans="1:8" ht="15" x14ac:dyDescent="0.2">
      <c r="A80" s="27" t="s">
        <v>86</v>
      </c>
    </row>
    <row r="81" spans="1:6" ht="15" x14ac:dyDescent="0.25">
      <c r="A81" s="41"/>
      <c r="B81" s="42" t="s">
        <v>90</v>
      </c>
      <c r="C81" s="42"/>
      <c r="D81" s="42" t="s">
        <v>91</v>
      </c>
      <c r="E81" s="42"/>
      <c r="F81" s="42" t="s">
        <v>92</v>
      </c>
    </row>
    <row r="82" spans="1:6" ht="14.25" x14ac:dyDescent="0.2">
      <c r="A82" s="41" t="s">
        <v>87</v>
      </c>
      <c r="B82" s="28">
        <v>46844</v>
      </c>
      <c r="C82" s="28"/>
      <c r="D82" s="28">
        <v>6596</v>
      </c>
      <c r="E82" s="28"/>
      <c r="F82" s="40">
        <v>0.14099999999999999</v>
      </c>
    </row>
  </sheetData>
  <mergeCells count="3">
    <mergeCell ref="A1:E1"/>
    <mergeCell ref="B24:C24"/>
    <mergeCell ref="A25:B25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9dfdca-848a-4815-8235-246095930c04">
      <Terms xmlns="http://schemas.microsoft.com/office/infopath/2007/PartnerControls"/>
    </lcf76f155ced4ddcb4097134ff3c332f>
    <TaxCatchAll xmlns="e7d5840b-e0c0-4e04-b91f-df052f97bd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CF4B6E5C2437449CD9070F9C1A5CC6" ma:contentTypeVersion="14" ma:contentTypeDescription="Opprett et nytt dokument." ma:contentTypeScope="" ma:versionID="996f3fd2b10943bfcb01ca4fa9394034">
  <xsd:schema xmlns:xsd="http://www.w3.org/2001/XMLSchema" xmlns:xs="http://www.w3.org/2001/XMLSchema" xmlns:p="http://schemas.microsoft.com/office/2006/metadata/properties" xmlns:ns2="a99dfdca-848a-4815-8235-246095930c04" xmlns:ns3="e7d5840b-e0c0-4e04-b91f-df052f97bdd9" targetNamespace="http://schemas.microsoft.com/office/2006/metadata/properties" ma:root="true" ma:fieldsID="e5a342890fd5f736ea227ee48b7b0cb4" ns2:_="" ns3:_="">
    <xsd:import namespace="a99dfdca-848a-4815-8235-246095930c04"/>
    <xsd:import namespace="e7d5840b-e0c0-4e04-b91f-df052f97bd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9dfdca-848a-4815-8235-246095930c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5840b-e0c0-4e04-b91f-df052f97bdd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3e64030-e84c-4ca3-8e52-bdefa814731c}" ma:internalName="TaxCatchAll" ma:showField="CatchAllData" ma:web="e7d5840b-e0c0-4e04-b91f-df052f97bd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21BC26-28DE-4B66-9744-CA6D1C7A8FBE}">
  <ds:schemaRefs>
    <ds:schemaRef ds:uri="a99dfdca-848a-4815-8235-246095930c04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e7d5840b-e0c0-4e04-b91f-df052f97bdd9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F682CC-568A-45FE-AD50-E1B9B397E8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E328B6-F0AA-4A8D-8956-8E9C8B4E77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9dfdca-848a-4815-8235-246095930c04"/>
    <ds:schemaRef ds:uri="e7d5840b-e0c0-4e04-b91f-df052f97b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df15bfe-616f-49eb-bf8f-6269de7f40a1}" enabled="1" method="Privilege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Vestland fylke 20-66 år 2024</vt:lpstr>
      <vt:lpstr>Vestland fylke 20-29 år 2024</vt:lpstr>
      <vt:lpstr>'Vestland fylke 20-29 år 2024'!IDX</vt:lpstr>
      <vt:lpstr>'Vestland fylke 20-66 år 2024'!IDX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subject/>
  <dc:creator>Thune, Ola</dc:creator>
  <cp:keywords/>
  <dc:description/>
  <cp:lastModifiedBy>Halvorsen, Ingunn</cp:lastModifiedBy>
  <cp:revision/>
  <dcterms:created xsi:type="dcterms:W3CDTF">2025-07-03T10:02:33Z</dcterms:created>
  <dcterms:modified xsi:type="dcterms:W3CDTF">2025-08-08T11:11:26Z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0x010100E3CF4B6E5C2437449CD9070F9C1A5CC6</vt:lpwstr>
  </property>
  <property fmtid="{D5CDD505-2E9C-101B-9397-08002B2CF9AE}" pid="3" name="MediaServiceImageTags">
    <vt:lpwstr/>
  </property>
</Properties>
</file>