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255" windowWidth="8880" windowHeight="10125" activeTab="0"/>
  </bookViews>
  <sheets>
    <sheet name="Tabell" sheetId="1" r:id="rId1"/>
  </sheets>
  <definedNames/>
  <calcPr calcId="145621"/>
</workbook>
</file>

<file path=xl/sharedStrings.xml><?xml version="1.0" encoding="utf-8"?>
<sst xmlns="http://schemas.openxmlformats.org/spreadsheetml/2006/main" count="907" uniqueCount="490">
  <si>
    <t>Fylke</t>
  </si>
  <si>
    <t>0101 Halden</t>
  </si>
  <si>
    <t>0104 Moss</t>
  </si>
  <si>
    <t>0105 Sarpsborg</t>
  </si>
  <si>
    <t>0106 Fredrikstad</t>
  </si>
  <si>
    <t>0111 Hvaler</t>
  </si>
  <si>
    <t>0118 Aremark</t>
  </si>
  <si>
    <t>0119 Marker</t>
  </si>
  <si>
    <t>0121 Rømskog</t>
  </si>
  <si>
    <t>0122 Trøgstad</t>
  </si>
  <si>
    <t>0123 Spydeberg</t>
  </si>
  <si>
    <t>0124 Askim</t>
  </si>
  <si>
    <t>0125 Eidsberg</t>
  </si>
  <si>
    <t>0127 Skiptvet</t>
  </si>
  <si>
    <t>0128 Rakkestad</t>
  </si>
  <si>
    <t>0135 Råde</t>
  </si>
  <si>
    <t>0136 Rygge</t>
  </si>
  <si>
    <t>0137 Våler</t>
  </si>
  <si>
    <t>0138 Hobøl</t>
  </si>
  <si>
    <t>Kommune</t>
  </si>
  <si>
    <t>0211 Vestby</t>
  </si>
  <si>
    <t>0213 Ski</t>
  </si>
  <si>
    <t>0214 Ås</t>
  </si>
  <si>
    <t>0215 Frogn</t>
  </si>
  <si>
    <t>0216 Nesodden</t>
  </si>
  <si>
    <t>0217 Oppegård</t>
  </si>
  <si>
    <t>0219 Bærum</t>
  </si>
  <si>
    <t>0220 Asker</t>
  </si>
  <si>
    <t>0221 Aurskog-Høland</t>
  </si>
  <si>
    <t>0226 Sørum</t>
  </si>
  <si>
    <t>0227 Fet</t>
  </si>
  <si>
    <t>0228 Rælingen</t>
  </si>
  <si>
    <t>0229 Enebakk</t>
  </si>
  <si>
    <t>0230 Lørenskog</t>
  </si>
  <si>
    <t>0231 Skedsmo</t>
  </si>
  <si>
    <t>0233 Nittedal</t>
  </si>
  <si>
    <t>0234 Gjerdrum</t>
  </si>
  <si>
    <t>0235 Ullensaker</t>
  </si>
  <si>
    <t>0236 Nes</t>
  </si>
  <si>
    <t>0237 Eidsvoll</t>
  </si>
  <si>
    <t>0238 Nannestad</t>
  </si>
  <si>
    <t>0239 Hurdal</t>
  </si>
  <si>
    <t>0301 Oslo</t>
  </si>
  <si>
    <t>0402 Kongsvinger</t>
  </si>
  <si>
    <t>0403 Hamar</t>
  </si>
  <si>
    <t>0412 Ringsaker</t>
  </si>
  <si>
    <t>0415 Løten</t>
  </si>
  <si>
    <t>0417 Stange</t>
  </si>
  <si>
    <t>0418 Nord-Odal</t>
  </si>
  <si>
    <t>0419 Sør-Odal</t>
  </si>
  <si>
    <t>0420 Eidskog</t>
  </si>
  <si>
    <t>0423 Grue</t>
  </si>
  <si>
    <t>0425 Åsnes</t>
  </si>
  <si>
    <t>0426 Våler</t>
  </si>
  <si>
    <t>0427 Elverum</t>
  </si>
  <si>
    <t>0428 Trysil</t>
  </si>
  <si>
    <t>0429 Åmot</t>
  </si>
  <si>
    <t>0430 Stor-Elvdal</t>
  </si>
  <si>
    <t>0432 Rendalen</t>
  </si>
  <si>
    <t>0434 Engerdal</t>
  </si>
  <si>
    <t>0436 Tolga</t>
  </si>
  <si>
    <t>0437 Tynset</t>
  </si>
  <si>
    <t>0438 Alvdal</t>
  </si>
  <si>
    <t>0439 Folldal</t>
  </si>
  <si>
    <t>0441 Os</t>
  </si>
  <si>
    <t>0501 Lillehammer</t>
  </si>
  <si>
    <t>0502 Gjøvik</t>
  </si>
  <si>
    <t>0511 Dovre</t>
  </si>
  <si>
    <t>0512 Lesja</t>
  </si>
  <si>
    <t>0513 Skjåk</t>
  </si>
  <si>
    <t>0514 Lom</t>
  </si>
  <si>
    <t>0515 Vågå</t>
  </si>
  <si>
    <t>0516 Nord-Fron</t>
  </si>
  <si>
    <t>0517 Sel</t>
  </si>
  <si>
    <t>0519 Sør-Fron</t>
  </si>
  <si>
    <t>0520 Ringebu</t>
  </si>
  <si>
    <t>0521 Øyer</t>
  </si>
  <si>
    <t>0522 Gausdal</t>
  </si>
  <si>
    <t>0528 Østre Toten</t>
  </si>
  <si>
    <t>0529 Vestre Toten</t>
  </si>
  <si>
    <t>0532 Jevnaker</t>
  </si>
  <si>
    <t>0533 Lunner</t>
  </si>
  <si>
    <t>0534 Gran</t>
  </si>
  <si>
    <t>0536 Søndre Land</t>
  </si>
  <si>
    <t>0538 Nordre Land</t>
  </si>
  <si>
    <t>0540 Sør-Aurdal</t>
  </si>
  <si>
    <t>0541 Etnedal</t>
  </si>
  <si>
    <t>0542 Nord-Aurdal</t>
  </si>
  <si>
    <t>0543 Vestre Slidre</t>
  </si>
  <si>
    <t>0544 Øystre Slidre</t>
  </si>
  <si>
    <t>0545 Vang</t>
  </si>
  <si>
    <t>0602 Drammen</t>
  </si>
  <si>
    <t>0604 Kongsberg</t>
  </si>
  <si>
    <t>0605 Ringerike</t>
  </si>
  <si>
    <t>0612 Hole</t>
  </si>
  <si>
    <t>0615 Flå</t>
  </si>
  <si>
    <t>0616 Nes</t>
  </si>
  <si>
    <t>0617 Gol</t>
  </si>
  <si>
    <t>0618 Hemsedal</t>
  </si>
  <si>
    <t>0619 Ål</t>
  </si>
  <si>
    <t>0620 Hol</t>
  </si>
  <si>
    <t>0621 Sigdal</t>
  </si>
  <si>
    <t>0622 Krødsherad</t>
  </si>
  <si>
    <t>0623 Modum</t>
  </si>
  <si>
    <t>0624 Øvre Eiker</t>
  </si>
  <si>
    <t>0625 Nedre Eiker</t>
  </si>
  <si>
    <t>0626 Lier</t>
  </si>
  <si>
    <t>0627 Røyken</t>
  </si>
  <si>
    <t>0628 Hurum</t>
  </si>
  <si>
    <t>0631 Flesberg</t>
  </si>
  <si>
    <t>0632 Rollag</t>
  </si>
  <si>
    <t>0633 Nore og Uvdal</t>
  </si>
  <si>
    <t>0701 Horten</t>
  </si>
  <si>
    <t>0702 Holmestrand</t>
  </si>
  <si>
    <t>0704 Tønsberg</t>
  </si>
  <si>
    <t>0706 Sandefjord</t>
  </si>
  <si>
    <t>0709 Larvik</t>
  </si>
  <si>
    <t>0711 Svelvik</t>
  </si>
  <si>
    <t>0713 Sande</t>
  </si>
  <si>
    <t>0714 Hof</t>
  </si>
  <si>
    <t>0716 Re</t>
  </si>
  <si>
    <t>0719 Andebu</t>
  </si>
  <si>
    <t>0720 Stokke</t>
  </si>
  <si>
    <t>0722 Nøtterøy</t>
  </si>
  <si>
    <t>0723 Tjøme</t>
  </si>
  <si>
    <t>0728 Lardal</t>
  </si>
  <si>
    <t>0805 Porsgrunn</t>
  </si>
  <si>
    <t>0806 Skien</t>
  </si>
  <si>
    <t>0807 Notodden</t>
  </si>
  <si>
    <t>0811 Siljan</t>
  </si>
  <si>
    <t>0814 Bamble</t>
  </si>
  <si>
    <t>0815 Kragerø</t>
  </si>
  <si>
    <t>0817 Drangedal</t>
  </si>
  <si>
    <t>0819 Nome</t>
  </si>
  <si>
    <t>0821 Bø</t>
  </si>
  <si>
    <t>0822 Sauherad</t>
  </si>
  <si>
    <t>0826 Tinn</t>
  </si>
  <si>
    <t>0827 Hjartdal</t>
  </si>
  <si>
    <t>0828 Seljord</t>
  </si>
  <si>
    <t>0829 Kviteseid</t>
  </si>
  <si>
    <t>0830 Nissedal</t>
  </si>
  <si>
    <t>0831 Fyresdal</t>
  </si>
  <si>
    <t>0833 Tokke</t>
  </si>
  <si>
    <t>0834 Vinje</t>
  </si>
  <si>
    <t>0901 Risør</t>
  </si>
  <si>
    <t>0904 Grimstad</t>
  </si>
  <si>
    <t>0906 Arendal</t>
  </si>
  <si>
    <t>0911 Gjerstad</t>
  </si>
  <si>
    <t>0912 Vegårshei</t>
  </si>
  <si>
    <t>0914 Tvedestrand</t>
  </si>
  <si>
    <t>0919 Froland</t>
  </si>
  <si>
    <t>0926 Lillesand</t>
  </si>
  <si>
    <t>0928 Birkenes</t>
  </si>
  <si>
    <t>0929 Åmli</t>
  </si>
  <si>
    <t>0935 Iveland</t>
  </si>
  <si>
    <t>0937 Evje og Hornnes</t>
  </si>
  <si>
    <t>0938 Bygland</t>
  </si>
  <si>
    <t>0940 Valle</t>
  </si>
  <si>
    <t>0941 Bykle</t>
  </si>
  <si>
    <t>1001 Kristiansand</t>
  </si>
  <si>
    <t>1002 Mandal</t>
  </si>
  <si>
    <t>1003 Farsund</t>
  </si>
  <si>
    <t>1004 Flekkefjord</t>
  </si>
  <si>
    <t>1014 Vennesla</t>
  </si>
  <si>
    <t>1017 Songdalen</t>
  </si>
  <si>
    <t>1018 Søgne</t>
  </si>
  <si>
    <t>1021 Marnardal</t>
  </si>
  <si>
    <t>1026 Åseral</t>
  </si>
  <si>
    <t>1027 Audnedal</t>
  </si>
  <si>
    <t>1029 Lindesnes</t>
  </si>
  <si>
    <t>1032 Lyngdal</t>
  </si>
  <si>
    <t>1034 Hægebostad</t>
  </si>
  <si>
    <t>1037 Kvinesdal</t>
  </si>
  <si>
    <t>1046 Sirdal</t>
  </si>
  <si>
    <t>1101 Eigersund</t>
  </si>
  <si>
    <t>1102 Sandnes</t>
  </si>
  <si>
    <t>1103 Stavanger</t>
  </si>
  <si>
    <t>1106 Haugesund</t>
  </si>
  <si>
    <t>1111 Sokndal</t>
  </si>
  <si>
    <t>1112 Lund</t>
  </si>
  <si>
    <t>1114 Bjerkreim</t>
  </si>
  <si>
    <t>1119 Hå</t>
  </si>
  <si>
    <t>1120 Klepp</t>
  </si>
  <si>
    <t>1121 Time</t>
  </si>
  <si>
    <t>1122 Gjesdal</t>
  </si>
  <si>
    <t>1124 Sola</t>
  </si>
  <si>
    <t>1127 Randaberg</t>
  </si>
  <si>
    <t>1129 Forsand</t>
  </si>
  <si>
    <t>1130 Strand</t>
  </si>
  <si>
    <t>1133 Hjelmeland</t>
  </si>
  <si>
    <t>1134 Suldal</t>
  </si>
  <si>
    <t>1135 Sauda</t>
  </si>
  <si>
    <t>1141 Finnøy</t>
  </si>
  <si>
    <t>1142 Rennesøy</t>
  </si>
  <si>
    <t>1144 Kvitsøy</t>
  </si>
  <si>
    <t>1145 Bokn</t>
  </si>
  <si>
    <t>1146 Tysvær</t>
  </si>
  <si>
    <t>1149 Karmøy</t>
  </si>
  <si>
    <t>1151 Utsira</t>
  </si>
  <si>
    <t>1160 Vindafjord</t>
  </si>
  <si>
    <t>1201 Bergen</t>
  </si>
  <si>
    <t>1211 Etne</t>
  </si>
  <si>
    <t>1216 Sveio</t>
  </si>
  <si>
    <t>1219 Bømlo</t>
  </si>
  <si>
    <t>1221 Stord</t>
  </si>
  <si>
    <t>1222 Fitjar</t>
  </si>
  <si>
    <t>1223 Tysnes</t>
  </si>
  <si>
    <t>1224 Kvinnherad</t>
  </si>
  <si>
    <t>1227 Jondal</t>
  </si>
  <si>
    <t>1228 Odda</t>
  </si>
  <si>
    <t>1231 Ullensvang</t>
  </si>
  <si>
    <t>1232 Eidfjord</t>
  </si>
  <si>
    <t>1233 Ulvik</t>
  </si>
  <si>
    <t>1234 Granvin</t>
  </si>
  <si>
    <t>1235 Voss</t>
  </si>
  <si>
    <t>1238 Kvam</t>
  </si>
  <si>
    <t>1241 Fusa</t>
  </si>
  <si>
    <t>1242 Samnanger</t>
  </si>
  <si>
    <t>1243 Os</t>
  </si>
  <si>
    <t>1244 Austevoll</t>
  </si>
  <si>
    <t>1245 Sund</t>
  </si>
  <si>
    <t>1246 Fjell</t>
  </si>
  <si>
    <t>1247 Askøy</t>
  </si>
  <si>
    <t>1251 Vaksdal</t>
  </si>
  <si>
    <t>1252 Modalen</t>
  </si>
  <si>
    <t>1253 Osterøy</t>
  </si>
  <si>
    <t>1256 Meland</t>
  </si>
  <si>
    <t>1259 Øygarden</t>
  </si>
  <si>
    <t>1260 Radøy</t>
  </si>
  <si>
    <t>1263 Lindås</t>
  </si>
  <si>
    <t>1264 Austrheim</t>
  </si>
  <si>
    <t>1265 Fedje</t>
  </si>
  <si>
    <t>1266 Masfjorden</t>
  </si>
  <si>
    <t>1401 Flora</t>
  </si>
  <si>
    <t>1411 Gulen</t>
  </si>
  <si>
    <t>1412 Solund</t>
  </si>
  <si>
    <t>1413 Hyllestad</t>
  </si>
  <si>
    <t>1416 Høyanger</t>
  </si>
  <si>
    <t>1417 Vik</t>
  </si>
  <si>
    <t>1418 Balestrand</t>
  </si>
  <si>
    <t>1419 Leikanger</t>
  </si>
  <si>
    <t>1420 Sogndal</t>
  </si>
  <si>
    <t>1421 Aurland</t>
  </si>
  <si>
    <t>1422 Lærdal</t>
  </si>
  <si>
    <t>1424 Årdal</t>
  </si>
  <si>
    <t>1426 Luster</t>
  </si>
  <si>
    <t>1428 Askvoll</t>
  </si>
  <si>
    <t>1429 Fjaler</t>
  </si>
  <si>
    <t>1430 Gaular</t>
  </si>
  <si>
    <t>1431 Jølster</t>
  </si>
  <si>
    <t>1432 Førde</t>
  </si>
  <si>
    <t>1433 Naustdal</t>
  </si>
  <si>
    <t>1438 Bremanger</t>
  </si>
  <si>
    <t>1439 Vågsøy</t>
  </si>
  <si>
    <t>1441 Selje</t>
  </si>
  <si>
    <t>1443 Eid</t>
  </si>
  <si>
    <t>1444 Hornindal</t>
  </si>
  <si>
    <t>1445 Gloppen</t>
  </si>
  <si>
    <t>1449 Stryn</t>
  </si>
  <si>
    <t>1502 Molde</t>
  </si>
  <si>
    <t>1504 Ålesund</t>
  </si>
  <si>
    <t>1505 Kristiansund</t>
  </si>
  <si>
    <t>1511 Vanylven</t>
  </si>
  <si>
    <t>1514 Sande</t>
  </si>
  <si>
    <t>1515 Herøy</t>
  </si>
  <si>
    <t>1516 Ulstein</t>
  </si>
  <si>
    <t>1517 Hareid</t>
  </si>
  <si>
    <t>1519 Volda</t>
  </si>
  <si>
    <t>1520 Ørsta</t>
  </si>
  <si>
    <t>1523 Ørskog</t>
  </si>
  <si>
    <t>1524 Norddal</t>
  </si>
  <si>
    <t>1525 Stranda</t>
  </si>
  <si>
    <t>1526 Stordal</t>
  </si>
  <si>
    <t>1528 Sykkylven</t>
  </si>
  <si>
    <t>1529 Skodje</t>
  </si>
  <si>
    <t>1531 Sula</t>
  </si>
  <si>
    <t>1532 Giske</t>
  </si>
  <si>
    <t>1534 Haram</t>
  </si>
  <si>
    <t>1535 Vestnes</t>
  </si>
  <si>
    <t>1539 Rauma</t>
  </si>
  <si>
    <t>1543 Nesset</t>
  </si>
  <si>
    <t>1545 Midsund</t>
  </si>
  <si>
    <t>1546 Sandøy</t>
  </si>
  <si>
    <t>1547 Aukra</t>
  </si>
  <si>
    <t>1548 Fræna</t>
  </si>
  <si>
    <t>1551 Eide</t>
  </si>
  <si>
    <t>1554 Averøy</t>
  </si>
  <si>
    <t>1557 Gjemnes</t>
  </si>
  <si>
    <t>1560 Tingvoll</t>
  </si>
  <si>
    <t>1563 Sunndal</t>
  </si>
  <si>
    <t>1566 Surnadal</t>
  </si>
  <si>
    <t>1567 Rindal</t>
  </si>
  <si>
    <t>1571 Halsa</t>
  </si>
  <si>
    <t>1573 Smøla</t>
  </si>
  <si>
    <t>1576 Aure</t>
  </si>
  <si>
    <t>1601 Trondheim</t>
  </si>
  <si>
    <t>1612 Hemne</t>
  </si>
  <si>
    <t>1613 Snillfjord</t>
  </si>
  <si>
    <t>1617 Hitra</t>
  </si>
  <si>
    <t>1620 Frøya</t>
  </si>
  <si>
    <t>1621 Ørland</t>
  </si>
  <si>
    <t>1622 Agdenes</t>
  </si>
  <si>
    <t>1624 Rissa</t>
  </si>
  <si>
    <t>1627 Bjugn</t>
  </si>
  <si>
    <t>1630 Åfjord</t>
  </si>
  <si>
    <t>1632 Roan</t>
  </si>
  <si>
    <t>1633 Osen</t>
  </si>
  <si>
    <t>1634 Oppdal</t>
  </si>
  <si>
    <t>1635 Rennebu</t>
  </si>
  <si>
    <t>1636 Meldal</t>
  </si>
  <si>
    <t>1638 Orkdal</t>
  </si>
  <si>
    <t>1640 Røros</t>
  </si>
  <si>
    <t>1644 Holtålen</t>
  </si>
  <si>
    <t>1648 Midtre Gauldal</t>
  </si>
  <si>
    <t>1653 Melhus</t>
  </si>
  <si>
    <t>1657 Skaun</t>
  </si>
  <si>
    <t>1662 Klæbu</t>
  </si>
  <si>
    <t>1663 Malvik</t>
  </si>
  <si>
    <t>1664 Selbu</t>
  </si>
  <si>
    <t>1665 Tydal</t>
  </si>
  <si>
    <t>1702 Steinkjer</t>
  </si>
  <si>
    <t>1703 Namsos</t>
  </si>
  <si>
    <t>1711 Meråker</t>
  </si>
  <si>
    <t>1714 Stjørdal</t>
  </si>
  <si>
    <t>1717 Frosta</t>
  </si>
  <si>
    <t>1718 Leksvik</t>
  </si>
  <si>
    <t>1719 Levanger</t>
  </si>
  <si>
    <t>1721 Verdal</t>
  </si>
  <si>
    <t>1724 Verran</t>
  </si>
  <si>
    <t>1725 Namdalseid</t>
  </si>
  <si>
    <t>1736 Snåsa</t>
  </si>
  <si>
    <t>1738 Lierne</t>
  </si>
  <si>
    <t>1739 Røyrvik</t>
  </si>
  <si>
    <t>1740 Namsskogan</t>
  </si>
  <si>
    <t>1742 Grong</t>
  </si>
  <si>
    <t>1743 Høylandet</t>
  </si>
  <si>
    <t>1744 Overhalla</t>
  </si>
  <si>
    <t>1748 Fosnes</t>
  </si>
  <si>
    <t>1749 Flatanger</t>
  </si>
  <si>
    <t>1750 Vikna</t>
  </si>
  <si>
    <t>1751 Nærøy</t>
  </si>
  <si>
    <t>1755 Leka</t>
  </si>
  <si>
    <t>1804 Bodø</t>
  </si>
  <si>
    <t>1805 Narvik</t>
  </si>
  <si>
    <t>1811 Bindal</t>
  </si>
  <si>
    <t>1812 Sømna</t>
  </si>
  <si>
    <t>1813 Brønnøy</t>
  </si>
  <si>
    <t>1815 Vega</t>
  </si>
  <si>
    <t>1816 Vevelstad</t>
  </si>
  <si>
    <t>1818 Herøy</t>
  </si>
  <si>
    <t>1820 Alstahaug</t>
  </si>
  <si>
    <t>1822 Leirfjord</t>
  </si>
  <si>
    <t>1824 Vefsn</t>
  </si>
  <si>
    <t>1825 Grane</t>
  </si>
  <si>
    <t>1826 Hattfjelldal</t>
  </si>
  <si>
    <t>1827 Dønna</t>
  </si>
  <si>
    <t>1828 Nesna</t>
  </si>
  <si>
    <t>1832 Hemnes</t>
  </si>
  <si>
    <t>1833 Rana</t>
  </si>
  <si>
    <t>1834 Lurøy</t>
  </si>
  <si>
    <t>1835 Træna</t>
  </si>
  <si>
    <t>1836 Rødøy</t>
  </si>
  <si>
    <t>1837 Meløy</t>
  </si>
  <si>
    <t>1838 Gildeskål</t>
  </si>
  <si>
    <t>1839 Beiarn</t>
  </si>
  <si>
    <t>1840 Saltdal</t>
  </si>
  <si>
    <t>1841 Fauske</t>
  </si>
  <si>
    <t>1845 Sørfold</t>
  </si>
  <si>
    <t>1848 Steigen</t>
  </si>
  <si>
    <t>1849 Hamarøy</t>
  </si>
  <si>
    <t>1850 Tysfjord</t>
  </si>
  <si>
    <t>1851 Lødingen</t>
  </si>
  <si>
    <t>1852 Tjeldsund</t>
  </si>
  <si>
    <t>1853 Evenes</t>
  </si>
  <si>
    <t>1854 Ballangen</t>
  </si>
  <si>
    <t>1856 Røst</t>
  </si>
  <si>
    <t>1857 Værøy</t>
  </si>
  <si>
    <t>1859 Flakstad</t>
  </si>
  <si>
    <t>1860 Vestvågøy</t>
  </si>
  <si>
    <t>1865 Vågan</t>
  </si>
  <si>
    <t>1866 Hadsel</t>
  </si>
  <si>
    <t>1867 Bø</t>
  </si>
  <si>
    <t>1868 Øksnes</t>
  </si>
  <si>
    <t>1870 Sortland</t>
  </si>
  <si>
    <t>1871 Andøy</t>
  </si>
  <si>
    <t>1874 Moskenes</t>
  </si>
  <si>
    <t>1902 Tromsø</t>
  </si>
  <si>
    <t>1911 Kvæfjord</t>
  </si>
  <si>
    <t>1913 Skånland</t>
  </si>
  <si>
    <t>1917 Ibestad</t>
  </si>
  <si>
    <t>1919 Gratangen</t>
  </si>
  <si>
    <t>1920 Lavangen</t>
  </si>
  <si>
    <t>1922 Bardu</t>
  </si>
  <si>
    <t>1923 Salangen</t>
  </si>
  <si>
    <t>1924 Målselv</t>
  </si>
  <si>
    <t>1925 Sørreisa</t>
  </si>
  <si>
    <t>1926 Dyrøy</t>
  </si>
  <si>
    <t>1927 Tranøy</t>
  </si>
  <si>
    <t>1928 Torsken</t>
  </si>
  <si>
    <t>1929 Berg</t>
  </si>
  <si>
    <t>1931 Lenvik</t>
  </si>
  <si>
    <t>1933 Balsfjord</t>
  </si>
  <si>
    <t>1936 Karlsøy</t>
  </si>
  <si>
    <t>1938 Lyngen</t>
  </si>
  <si>
    <t>1939 Storfjord</t>
  </si>
  <si>
    <t>1940 Gáivuotna Kåfjord</t>
  </si>
  <si>
    <t>1941 Skjervøy</t>
  </si>
  <si>
    <t>1942 Nordreisa</t>
  </si>
  <si>
    <t>1943 Kvænangen</t>
  </si>
  <si>
    <t>2002 Vardø</t>
  </si>
  <si>
    <t>2003 Vadsø</t>
  </si>
  <si>
    <t>2004 Hammerfest</t>
  </si>
  <si>
    <t>2011 Guovdageaidnu Kautokeino</t>
  </si>
  <si>
    <t>2012 Alta</t>
  </si>
  <si>
    <t>2014 Loppa</t>
  </si>
  <si>
    <t>2015 Hasvik</t>
  </si>
  <si>
    <t>2017 Kvalsund</t>
  </si>
  <si>
    <t>2018 Måsøy</t>
  </si>
  <si>
    <t>2019 Nordkapp</t>
  </si>
  <si>
    <t>2020 Porsanger Porsángu Porsanki</t>
  </si>
  <si>
    <t>2021 Kárásjohka Karasjok</t>
  </si>
  <si>
    <t>2022 Lebesby</t>
  </si>
  <si>
    <t>2023 Gamvik</t>
  </si>
  <si>
    <t>2024 Berlevåg</t>
  </si>
  <si>
    <t>2025 Deatnu Tana</t>
  </si>
  <si>
    <t>2027 Unjárga Nesseby</t>
  </si>
  <si>
    <t>2028 Båtsfjord</t>
  </si>
  <si>
    <t>2030 Sør-Varanger</t>
  </si>
  <si>
    <t xml:space="preserve"> 01 Østfold</t>
  </si>
  <si>
    <t xml:space="preserve"> 02 Akershus</t>
  </si>
  <si>
    <t xml:space="preserve"> 03 Oslo</t>
  </si>
  <si>
    <t xml:space="preserve"> 04 Hedmark</t>
  </si>
  <si>
    <t xml:space="preserve"> 05 Oppland</t>
  </si>
  <si>
    <t xml:space="preserve"> 06 Buskerud</t>
  </si>
  <si>
    <t xml:space="preserve"> 07 Vestfold</t>
  </si>
  <si>
    <t xml:space="preserve"> 08 Telemark</t>
  </si>
  <si>
    <t xml:space="preserve"> 09 Aust-Agder</t>
  </si>
  <si>
    <t xml:space="preserve"> 10 Vest-Agder</t>
  </si>
  <si>
    <t xml:space="preserve"> 11 Rogaland</t>
  </si>
  <si>
    <t xml:space="preserve"> 12 Hordaland</t>
  </si>
  <si>
    <t xml:space="preserve"> 14 Sogn og Fjordane</t>
  </si>
  <si>
    <t xml:space="preserve"> 15 Møre og Romsdal</t>
  </si>
  <si>
    <t xml:space="preserve"> 16 Sør-Trøndelag</t>
  </si>
  <si>
    <t xml:space="preserve"> 17 Nord-Trøndelag</t>
  </si>
  <si>
    <t xml:space="preserve"> 18 Nordland</t>
  </si>
  <si>
    <t xml:space="preserve"> 19 Troms</t>
  </si>
  <si>
    <t xml:space="preserve"> 20 Finnmark</t>
  </si>
  <si>
    <t xml:space="preserve"> -</t>
  </si>
  <si>
    <t>1756 Inderøy</t>
  </si>
  <si>
    <t>Fra 1.1.2013 ble Harstad (1901) og Bjarkøy (1915) slått sammen til 1903 Harstad.</t>
  </si>
  <si>
    <t>1903 Harstad</t>
  </si>
  <si>
    <t xml:space="preserve">Fra 1.1.2012 ble Mosvik (1723) og Inderøy (1729) slått sammen til 1756 Inderøy. </t>
  </si>
  <si>
    <t xml:space="preserve">Endring </t>
  </si>
  <si>
    <t xml:space="preserve"> antall 
2014-2015</t>
  </si>
  <si>
    <t xml:space="preserve"> prosent
2014-2015</t>
  </si>
  <si>
    <t>Ukjent/Bosatt i utlandet *)</t>
  </si>
  <si>
    <t xml:space="preserve"> </t>
  </si>
  <si>
    <t>Antall mottakere 
av uføretrygd</t>
  </si>
  <si>
    <t xml:space="preserve">                    
                    Tabell: Mottakere av uføretrygd og som andel av befolkningen. Kommune. Pr. 30.06.2013-2015</t>
  </si>
  <si>
    <t xml:space="preserve">*) Feilretting av geografivariabelen ble gjort tidlig i 2015 for perioden 2012-2015. Foreløpig kan vi ikke skille på de som er bosatt i utlandet og de som mangler geografiske </t>
  </si>
  <si>
    <t xml:space="preserve">    opplysninger, men tallet omfatter i hovedsak bosatt i utlandet.</t>
  </si>
  <si>
    <t>Sum Østfold</t>
  </si>
  <si>
    <t>Landet i alt</t>
  </si>
  <si>
    <t>Sum Akershus</t>
  </si>
  <si>
    <t>Sum Hedmark</t>
  </si>
  <si>
    <t>Sum Oppland</t>
  </si>
  <si>
    <t>Sum Finnmark</t>
  </si>
  <si>
    <t>Sum Nordland</t>
  </si>
  <si>
    <t>Sum Troms</t>
  </si>
  <si>
    <t>Sum Nord-Trøndelag</t>
  </si>
  <si>
    <t>Sum Sør-Trøndelag</t>
  </si>
  <si>
    <t>Sum Møre og Romsdal</t>
  </si>
  <si>
    <t>Sum Sogn og Fjordane</t>
  </si>
  <si>
    <t>Sum Hordaland</t>
  </si>
  <si>
    <t>Sum Rogaland</t>
  </si>
  <si>
    <t>Sum Vest-Agder</t>
  </si>
  <si>
    <t>Sum Aust-Agder</t>
  </si>
  <si>
    <t>Sum Telemark</t>
  </si>
  <si>
    <t>Sum Vestfold</t>
  </si>
  <si>
    <t>Sum Buskerud</t>
  </si>
  <si>
    <t xml:space="preserve"> Antall i prosent av 
befolkningen 18-67 år **)</t>
  </si>
  <si>
    <t>Alders-standardiserte andeler ***)</t>
  </si>
  <si>
    <t xml:space="preserve">***) Aldersstandardiserte tall: Den andelen man ville hatt i kommunen om fordelingen etter alder var lik som for landet. Kommuner med "eldre" befolkning vil få lavere </t>
  </si>
  <si>
    <t xml:space="preserve">    uføreandel, mens f.eks Oslo med høy andel unge vil få høyere andel uføre etter aldersstandardiseringen.</t>
  </si>
  <si>
    <t>**) Befolkningen i alderen 18-67 år. 11/12 av 18-åringene og 1/12 av 67-åringene er inkludert.Fra september 2014 er befolkningstallene fra folkeregisteret TPS benyttet.</t>
  </si>
  <si>
    <t>Tabell: Mottakere av uføretrygd og som andel av befolkningen. Kommune. Pr. 30.09.2013-2015</t>
  </si>
  <si>
    <t xml:space="preserve">
 30.09.13</t>
  </si>
  <si>
    <t xml:space="preserve">
 30.09.14</t>
  </si>
  <si>
    <t xml:space="preserve">
 30.09.15</t>
  </si>
  <si>
    <t xml:space="preserve">    
     30.09.15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</si>
</sst>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>
    <font>
      <sz val="10"/>
      <name val="Arial"/>
      <family val="2"/>
    </font>
    <font>
      <b/>
      <sz val="10"/>
      <name val="MS Sans Serif"/>
      <family val="2"/>
    </font>
    <font>
      <b/>
      <sz val="11"/>
      <name val="Verdana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name val="Verdana"/>
      <family val="2"/>
    </font>
    <font>
      <b/>
      <sz val="11"/>
      <color rgb="FFFF0000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">
    <border>
      <left/>
      <right/>
      <top/>
      <bottom/>
      <diagonal/>
    </border>
    <border>
      <left style="hair"/>
      <right/>
      <top/>
      <bottom/>
    </border>
    <border>
      <left/>
      <right style="hair"/>
      <top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Border="1" applyAlignment="1">
      <alignment wrapText="1"/>
    </xf>
    <xf numFmtId="0" fontId="0" fillId="0" borderId="0" xfId="0" applyBorder="1"/>
    <xf numFmtId="164" fontId="0" fillId="0" borderId="0" xfId="0" applyNumberFormat="1"/>
    <xf numFmtId="0" fontId="4" fillId="0" borderId="0" xfId="0" applyFont="1"/>
    <xf numFmtId="3" fontId="0" fillId="0" borderId="0" xfId="0" applyNumberFormat="1" applyFont="1"/>
    <xf numFmtId="164" fontId="0" fillId="0" borderId="0" xfId="0" applyNumberFormat="1" applyFont="1"/>
    <xf numFmtId="0" fontId="0" fillId="0" borderId="0" xfId="0" applyFont="1"/>
    <xf numFmtId="0" fontId="2" fillId="0" borderId="0" xfId="0" applyNumberFormat="1" applyFont="1" applyFill="1" applyBorder="1" applyAlignment="1">
      <alignment horizontal="left" vertical="top" wrapText="1"/>
    </xf>
    <xf numFmtId="3" fontId="1" fillId="0" borderId="0" xfId="0" applyNumberFormat="1" applyFont="1" applyBorder="1" applyAlignment="1">
      <alignment horizontal="center" wrapText="1"/>
    </xf>
    <xf numFmtId="3" fontId="0" fillId="0" borderId="1" xfId="0" applyNumberFormat="1" applyFont="1" applyBorder="1"/>
    <xf numFmtId="164" fontId="0" fillId="0" borderId="2" xfId="0" applyNumberFormat="1" applyFont="1" applyBorder="1"/>
    <xf numFmtId="3" fontId="1" fillId="0" borderId="1" xfId="0" applyNumberFormat="1" applyFont="1" applyBorder="1" applyAlignment="1">
      <alignment horizontal="center" wrapText="1"/>
    </xf>
    <xf numFmtId="3" fontId="1" fillId="0" borderId="2" xfId="0" applyNumberFormat="1" applyFont="1" applyBorder="1" applyAlignment="1">
      <alignment horizontal="center" wrapText="1"/>
    </xf>
    <xf numFmtId="0" fontId="0" fillId="0" borderId="0" xfId="0" applyFont="1" applyFill="1" applyBorder="1"/>
    <xf numFmtId="0" fontId="6" fillId="0" borderId="0" xfId="0" applyFont="1" applyFill="1" applyBorder="1"/>
    <xf numFmtId="164" fontId="0" fillId="0" borderId="1" xfId="0" applyNumberFormat="1" applyFont="1" applyBorder="1"/>
    <xf numFmtId="164" fontId="0" fillId="0" borderId="1" xfId="0" applyNumberFormat="1" applyBorder="1"/>
    <xf numFmtId="0" fontId="4" fillId="0" borderId="1" xfId="0" applyFont="1" applyBorder="1" applyAlignment="1">
      <alignment horizontal="center" wrapText="1"/>
    </xf>
    <xf numFmtId="0" fontId="2" fillId="0" borderId="0" xfId="0" applyNumberFormat="1" applyFont="1" applyFill="1" applyBorder="1" applyAlignment="1">
      <alignment vertical="top"/>
    </xf>
    <xf numFmtId="0" fontId="2" fillId="0" borderId="0" xfId="0" applyNumberFormat="1" applyFont="1" applyFill="1" applyBorder="1" applyAlignment="1">
      <alignment vertical="center"/>
    </xf>
    <xf numFmtId="3" fontId="0" fillId="2" borderId="0" xfId="0" applyNumberFormat="1" applyFont="1" applyFill="1" applyBorder="1"/>
    <xf numFmtId="3" fontId="0" fillId="3" borderId="0" xfId="0" applyNumberFormat="1" applyFont="1" applyFill="1" applyBorder="1"/>
    <xf numFmtId="3" fontId="0" fillId="4" borderId="1" xfId="0" applyNumberFormat="1" applyFont="1" applyFill="1" applyBorder="1"/>
    <xf numFmtId="3" fontId="0" fillId="4" borderId="0" xfId="0" applyNumberFormat="1" applyFont="1" applyFill="1"/>
    <xf numFmtId="164" fontId="0" fillId="4" borderId="2" xfId="0" applyNumberFormat="1" applyFont="1" applyFill="1" applyBorder="1"/>
    <xf numFmtId="164" fontId="0" fillId="4" borderId="0" xfId="0" applyNumberFormat="1" applyFont="1" applyFill="1"/>
    <xf numFmtId="164" fontId="0" fillId="4" borderId="0" xfId="0" applyNumberFormat="1" applyFill="1"/>
    <xf numFmtId="164" fontId="0" fillId="4" borderId="1" xfId="0" applyNumberFormat="1" applyFont="1" applyFill="1" applyBorder="1"/>
    <xf numFmtId="164" fontId="0" fillId="4" borderId="1" xfId="0" applyNumberFormat="1" applyFill="1" applyBorder="1"/>
    <xf numFmtId="3" fontId="4" fillId="4" borderId="1" xfId="0" applyNumberFormat="1" applyFont="1" applyFill="1" applyBorder="1"/>
    <xf numFmtId="3" fontId="4" fillId="4" borderId="0" xfId="0" applyNumberFormat="1" applyFont="1" applyFill="1"/>
    <xf numFmtId="164" fontId="4" fillId="4" borderId="2" xfId="0" applyNumberFormat="1" applyFont="1" applyFill="1" applyBorder="1"/>
    <xf numFmtId="164" fontId="4" fillId="4" borderId="0" xfId="0" applyNumberFormat="1" applyFont="1" applyFill="1"/>
    <xf numFmtId="164" fontId="4" fillId="4" borderId="1" xfId="0" applyNumberFormat="1" applyFont="1" applyFill="1" applyBorder="1"/>
    <xf numFmtId="3" fontId="4" fillId="0" borderId="1" xfId="0" applyNumberFormat="1" applyFont="1" applyBorder="1"/>
    <xf numFmtId="3" fontId="4" fillId="0" borderId="0" xfId="0" applyNumberFormat="1" applyFont="1"/>
    <xf numFmtId="164" fontId="4" fillId="0" borderId="2" xfId="0" applyNumberFormat="1" applyFont="1" applyBorder="1"/>
    <xf numFmtId="164" fontId="4" fillId="0" borderId="0" xfId="0" applyNumberFormat="1" applyFont="1"/>
    <xf numFmtId="164" fontId="4" fillId="0" borderId="1" xfId="0" applyNumberFormat="1" applyFont="1" applyBorder="1"/>
    <xf numFmtId="164" fontId="0" fillId="4" borderId="0" xfId="0" applyNumberFormat="1" applyFont="1" applyFill="1" applyAlignment="1">
      <alignment horizontal="right"/>
    </xf>
    <xf numFmtId="164" fontId="0" fillId="4" borderId="0" xfId="0" applyNumberFormat="1" applyFill="1" applyAlignment="1">
      <alignment horizontal="right"/>
    </xf>
    <xf numFmtId="164" fontId="0" fillId="4" borderId="1" xfId="0" applyNumberFormat="1" applyFill="1" applyBorder="1" applyAlignment="1">
      <alignment horizontal="right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66675</xdr:rowOff>
    </xdr:from>
    <xdr:to>
      <xdr:col>0</xdr:col>
      <xdr:colOff>1009650</xdr:colOff>
      <xdr:row>1</xdr:row>
      <xdr:rowOff>152400</xdr:rowOff>
    </xdr:to>
    <xdr:pic>
      <xdr:nvPicPr>
        <xdr:cNvPr id="1038" name="Picture 1" descr="nav_logo_PMS_1797_pos_transp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5" y="66675"/>
          <a:ext cx="1000125" cy="552450"/>
        </a:xfrm>
        <a:prstGeom prst="rect">
          <a:avLst/>
        </a:prstGeom>
        <a:solidFill>
          <a:srgbClr val="FFFFFF"/>
        </a:solidFill>
        <a:ln>
          <a:noFill/>
        </a:ln>
        <a:extLst/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6"/>
  <sheetViews>
    <sheetView tabSelected="1" workbookViewId="0" topLeftCell="A1">
      <pane ySplit="3" topLeftCell="A438" activePane="bottomLeft" state="frozen"/>
      <selection pane="bottomLeft" activeCell="Q2" sqref="Q2"/>
    </sheetView>
  </sheetViews>
  <sheetFormatPr defaultColWidth="11.421875" defaultRowHeight="12.75"/>
  <cols>
    <col min="1" max="1" width="19.7109375" style="5" customWidth="1"/>
    <col min="2" max="2" width="27.7109375" style="0" customWidth="1"/>
    <col min="3" max="5" width="10.28125" style="0" customWidth="1"/>
    <col min="8" max="10" width="9.421875" style="0" customWidth="1"/>
    <col min="11" max="11" width="14.28125" style="0" customWidth="1"/>
    <col min="12" max="12" width="4.421875" style="0" customWidth="1"/>
    <col min="107" max="107" width="18.8515625" style="0" bestFit="1" customWidth="1"/>
    <col min="108" max="108" width="20.57421875" style="0" customWidth="1"/>
    <col min="113" max="113" width="15.00390625" style="0" customWidth="1"/>
    <col min="363" max="363" width="18.8515625" style="0" bestFit="1" customWidth="1"/>
    <col min="364" max="364" width="20.57421875" style="0" customWidth="1"/>
    <col min="369" max="369" width="15.00390625" style="0" customWidth="1"/>
    <col min="619" max="619" width="18.8515625" style="0" bestFit="1" customWidth="1"/>
    <col min="620" max="620" width="20.57421875" style="0" customWidth="1"/>
    <col min="625" max="625" width="15.00390625" style="0" customWidth="1"/>
    <col min="875" max="875" width="18.8515625" style="0" bestFit="1" customWidth="1"/>
    <col min="876" max="876" width="20.57421875" style="0" customWidth="1"/>
    <col min="881" max="881" width="15.00390625" style="0" customWidth="1"/>
    <col min="1131" max="1131" width="18.8515625" style="0" bestFit="1" customWidth="1"/>
    <col min="1132" max="1132" width="20.57421875" style="0" customWidth="1"/>
    <col min="1137" max="1137" width="15.00390625" style="0" customWidth="1"/>
    <col min="1387" max="1387" width="18.8515625" style="0" bestFit="1" customWidth="1"/>
    <col min="1388" max="1388" width="20.57421875" style="0" customWidth="1"/>
    <col min="1393" max="1393" width="15.00390625" style="0" customWidth="1"/>
    <col min="1643" max="1643" width="18.8515625" style="0" bestFit="1" customWidth="1"/>
    <col min="1644" max="1644" width="20.57421875" style="0" customWidth="1"/>
    <col min="1649" max="1649" width="15.00390625" style="0" customWidth="1"/>
    <col min="1899" max="1899" width="18.8515625" style="0" bestFit="1" customWidth="1"/>
    <col min="1900" max="1900" width="20.57421875" style="0" customWidth="1"/>
    <col min="1905" max="1905" width="15.00390625" style="0" customWidth="1"/>
    <col min="2155" max="2155" width="18.8515625" style="0" bestFit="1" customWidth="1"/>
    <col min="2156" max="2156" width="20.57421875" style="0" customWidth="1"/>
    <col min="2161" max="2161" width="15.00390625" style="0" customWidth="1"/>
    <col min="2411" max="2411" width="18.8515625" style="0" bestFit="1" customWidth="1"/>
    <col min="2412" max="2412" width="20.57421875" style="0" customWidth="1"/>
    <col min="2417" max="2417" width="15.00390625" style="0" customWidth="1"/>
    <col min="2667" max="2667" width="18.8515625" style="0" bestFit="1" customWidth="1"/>
    <col min="2668" max="2668" width="20.57421875" style="0" customWidth="1"/>
    <col min="2673" max="2673" width="15.00390625" style="0" customWidth="1"/>
    <col min="2923" max="2923" width="18.8515625" style="0" bestFit="1" customWidth="1"/>
    <col min="2924" max="2924" width="20.57421875" style="0" customWidth="1"/>
    <col min="2929" max="2929" width="15.00390625" style="0" customWidth="1"/>
    <col min="3179" max="3179" width="18.8515625" style="0" bestFit="1" customWidth="1"/>
    <col min="3180" max="3180" width="20.57421875" style="0" customWidth="1"/>
    <col min="3185" max="3185" width="15.00390625" style="0" customWidth="1"/>
    <col min="3435" max="3435" width="18.8515625" style="0" bestFit="1" customWidth="1"/>
    <col min="3436" max="3436" width="20.57421875" style="0" customWidth="1"/>
    <col min="3441" max="3441" width="15.00390625" style="0" customWidth="1"/>
    <col min="3691" max="3691" width="18.8515625" style="0" bestFit="1" customWidth="1"/>
    <col min="3692" max="3692" width="20.57421875" style="0" customWidth="1"/>
    <col min="3697" max="3697" width="15.00390625" style="0" customWidth="1"/>
    <col min="3947" max="3947" width="18.8515625" style="0" bestFit="1" customWidth="1"/>
    <col min="3948" max="3948" width="20.57421875" style="0" customWidth="1"/>
    <col min="3953" max="3953" width="15.00390625" style="0" customWidth="1"/>
    <col min="4203" max="4203" width="18.8515625" style="0" bestFit="1" customWidth="1"/>
    <col min="4204" max="4204" width="20.57421875" style="0" customWidth="1"/>
    <col min="4209" max="4209" width="15.00390625" style="0" customWidth="1"/>
    <col min="4459" max="4459" width="18.8515625" style="0" bestFit="1" customWidth="1"/>
    <col min="4460" max="4460" width="20.57421875" style="0" customWidth="1"/>
    <col min="4465" max="4465" width="15.00390625" style="0" customWidth="1"/>
    <col min="4715" max="4715" width="18.8515625" style="0" bestFit="1" customWidth="1"/>
    <col min="4716" max="4716" width="20.57421875" style="0" customWidth="1"/>
    <col min="4721" max="4721" width="15.00390625" style="0" customWidth="1"/>
    <col min="4971" max="4971" width="18.8515625" style="0" bestFit="1" customWidth="1"/>
    <col min="4972" max="4972" width="20.57421875" style="0" customWidth="1"/>
    <col min="4977" max="4977" width="15.00390625" style="0" customWidth="1"/>
    <col min="5227" max="5227" width="18.8515625" style="0" bestFit="1" customWidth="1"/>
    <col min="5228" max="5228" width="20.57421875" style="0" customWidth="1"/>
    <col min="5233" max="5233" width="15.00390625" style="0" customWidth="1"/>
    <col min="5483" max="5483" width="18.8515625" style="0" bestFit="1" customWidth="1"/>
    <col min="5484" max="5484" width="20.57421875" style="0" customWidth="1"/>
    <col min="5489" max="5489" width="15.00390625" style="0" customWidth="1"/>
    <col min="5739" max="5739" width="18.8515625" style="0" bestFit="1" customWidth="1"/>
    <col min="5740" max="5740" width="20.57421875" style="0" customWidth="1"/>
    <col min="5745" max="5745" width="15.00390625" style="0" customWidth="1"/>
    <col min="5995" max="5995" width="18.8515625" style="0" bestFit="1" customWidth="1"/>
    <col min="5996" max="5996" width="20.57421875" style="0" customWidth="1"/>
    <col min="6001" max="6001" width="15.00390625" style="0" customWidth="1"/>
    <col min="6251" max="6251" width="18.8515625" style="0" bestFit="1" customWidth="1"/>
    <col min="6252" max="6252" width="20.57421875" style="0" customWidth="1"/>
    <col min="6257" max="6257" width="15.00390625" style="0" customWidth="1"/>
    <col min="6507" max="6507" width="18.8515625" style="0" bestFit="1" customWidth="1"/>
    <col min="6508" max="6508" width="20.57421875" style="0" customWidth="1"/>
    <col min="6513" max="6513" width="15.00390625" style="0" customWidth="1"/>
    <col min="6763" max="6763" width="18.8515625" style="0" bestFit="1" customWidth="1"/>
    <col min="6764" max="6764" width="20.57421875" style="0" customWidth="1"/>
    <col min="6769" max="6769" width="15.00390625" style="0" customWidth="1"/>
    <col min="7019" max="7019" width="18.8515625" style="0" bestFit="1" customWidth="1"/>
    <col min="7020" max="7020" width="20.57421875" style="0" customWidth="1"/>
    <col min="7025" max="7025" width="15.00390625" style="0" customWidth="1"/>
    <col min="7275" max="7275" width="18.8515625" style="0" bestFit="1" customWidth="1"/>
    <col min="7276" max="7276" width="20.57421875" style="0" customWidth="1"/>
    <col min="7281" max="7281" width="15.00390625" style="0" customWidth="1"/>
    <col min="7531" max="7531" width="18.8515625" style="0" bestFit="1" customWidth="1"/>
    <col min="7532" max="7532" width="20.57421875" style="0" customWidth="1"/>
    <col min="7537" max="7537" width="15.00390625" style="0" customWidth="1"/>
    <col min="7787" max="7787" width="18.8515625" style="0" bestFit="1" customWidth="1"/>
    <col min="7788" max="7788" width="20.57421875" style="0" customWidth="1"/>
    <col min="7793" max="7793" width="15.00390625" style="0" customWidth="1"/>
    <col min="8043" max="8043" width="18.8515625" style="0" bestFit="1" customWidth="1"/>
    <col min="8044" max="8044" width="20.57421875" style="0" customWidth="1"/>
    <col min="8049" max="8049" width="15.00390625" style="0" customWidth="1"/>
    <col min="8299" max="8299" width="18.8515625" style="0" bestFit="1" customWidth="1"/>
    <col min="8300" max="8300" width="20.57421875" style="0" customWidth="1"/>
    <col min="8305" max="8305" width="15.00390625" style="0" customWidth="1"/>
    <col min="8555" max="8555" width="18.8515625" style="0" bestFit="1" customWidth="1"/>
    <col min="8556" max="8556" width="20.57421875" style="0" customWidth="1"/>
    <col min="8561" max="8561" width="15.00390625" style="0" customWidth="1"/>
    <col min="8811" max="8811" width="18.8515625" style="0" bestFit="1" customWidth="1"/>
    <col min="8812" max="8812" width="20.57421875" style="0" customWidth="1"/>
    <col min="8817" max="8817" width="15.00390625" style="0" customWidth="1"/>
    <col min="9067" max="9067" width="18.8515625" style="0" bestFit="1" customWidth="1"/>
    <col min="9068" max="9068" width="20.57421875" style="0" customWidth="1"/>
    <col min="9073" max="9073" width="15.00390625" style="0" customWidth="1"/>
    <col min="9323" max="9323" width="18.8515625" style="0" bestFit="1" customWidth="1"/>
    <col min="9324" max="9324" width="20.57421875" style="0" customWidth="1"/>
    <col min="9329" max="9329" width="15.00390625" style="0" customWidth="1"/>
    <col min="9579" max="9579" width="18.8515625" style="0" bestFit="1" customWidth="1"/>
    <col min="9580" max="9580" width="20.57421875" style="0" customWidth="1"/>
    <col min="9585" max="9585" width="15.00390625" style="0" customWidth="1"/>
    <col min="9835" max="9835" width="18.8515625" style="0" bestFit="1" customWidth="1"/>
    <col min="9836" max="9836" width="20.57421875" style="0" customWidth="1"/>
    <col min="9841" max="9841" width="15.00390625" style="0" customWidth="1"/>
    <col min="10091" max="10091" width="18.8515625" style="0" bestFit="1" customWidth="1"/>
    <col min="10092" max="10092" width="20.57421875" style="0" customWidth="1"/>
    <col min="10097" max="10097" width="15.00390625" style="0" customWidth="1"/>
    <col min="10347" max="10347" width="18.8515625" style="0" bestFit="1" customWidth="1"/>
    <col min="10348" max="10348" width="20.57421875" style="0" customWidth="1"/>
    <col min="10353" max="10353" width="15.00390625" style="0" customWidth="1"/>
    <col min="10603" max="10603" width="18.8515625" style="0" bestFit="1" customWidth="1"/>
    <col min="10604" max="10604" width="20.57421875" style="0" customWidth="1"/>
    <col min="10609" max="10609" width="15.00390625" style="0" customWidth="1"/>
    <col min="10859" max="10859" width="18.8515625" style="0" bestFit="1" customWidth="1"/>
    <col min="10860" max="10860" width="20.57421875" style="0" customWidth="1"/>
    <col min="10865" max="10865" width="15.00390625" style="0" customWidth="1"/>
    <col min="11115" max="11115" width="18.8515625" style="0" bestFit="1" customWidth="1"/>
    <col min="11116" max="11116" width="20.57421875" style="0" customWidth="1"/>
    <col min="11121" max="11121" width="15.00390625" style="0" customWidth="1"/>
    <col min="11371" max="11371" width="18.8515625" style="0" bestFit="1" customWidth="1"/>
    <col min="11372" max="11372" width="20.57421875" style="0" customWidth="1"/>
    <col min="11377" max="11377" width="15.00390625" style="0" customWidth="1"/>
    <col min="11627" max="11627" width="18.8515625" style="0" bestFit="1" customWidth="1"/>
    <col min="11628" max="11628" width="20.57421875" style="0" customWidth="1"/>
    <col min="11633" max="11633" width="15.00390625" style="0" customWidth="1"/>
    <col min="11883" max="11883" width="18.8515625" style="0" bestFit="1" customWidth="1"/>
    <col min="11884" max="11884" width="20.57421875" style="0" customWidth="1"/>
    <col min="11889" max="11889" width="15.00390625" style="0" customWidth="1"/>
    <col min="12139" max="12139" width="18.8515625" style="0" bestFit="1" customWidth="1"/>
    <col min="12140" max="12140" width="20.57421875" style="0" customWidth="1"/>
    <col min="12145" max="12145" width="15.00390625" style="0" customWidth="1"/>
    <col min="12395" max="12395" width="18.8515625" style="0" bestFit="1" customWidth="1"/>
    <col min="12396" max="12396" width="20.57421875" style="0" customWidth="1"/>
    <col min="12401" max="12401" width="15.00390625" style="0" customWidth="1"/>
    <col min="12651" max="12651" width="18.8515625" style="0" bestFit="1" customWidth="1"/>
    <col min="12652" max="12652" width="20.57421875" style="0" customWidth="1"/>
    <col min="12657" max="12657" width="15.00390625" style="0" customWidth="1"/>
    <col min="12907" max="12907" width="18.8515625" style="0" bestFit="1" customWidth="1"/>
    <col min="12908" max="12908" width="20.57421875" style="0" customWidth="1"/>
    <col min="12913" max="12913" width="15.00390625" style="0" customWidth="1"/>
    <col min="13163" max="13163" width="18.8515625" style="0" bestFit="1" customWidth="1"/>
    <col min="13164" max="13164" width="20.57421875" style="0" customWidth="1"/>
    <col min="13169" max="13169" width="15.00390625" style="0" customWidth="1"/>
    <col min="13419" max="13419" width="18.8515625" style="0" bestFit="1" customWidth="1"/>
    <col min="13420" max="13420" width="20.57421875" style="0" customWidth="1"/>
    <col min="13425" max="13425" width="15.00390625" style="0" customWidth="1"/>
    <col min="13675" max="13675" width="18.8515625" style="0" bestFit="1" customWidth="1"/>
    <col min="13676" max="13676" width="20.57421875" style="0" customWidth="1"/>
    <col min="13681" max="13681" width="15.00390625" style="0" customWidth="1"/>
    <col min="13931" max="13931" width="18.8515625" style="0" bestFit="1" customWidth="1"/>
    <col min="13932" max="13932" width="20.57421875" style="0" customWidth="1"/>
    <col min="13937" max="13937" width="15.00390625" style="0" customWidth="1"/>
    <col min="14187" max="14187" width="18.8515625" style="0" bestFit="1" customWidth="1"/>
    <col min="14188" max="14188" width="20.57421875" style="0" customWidth="1"/>
    <col min="14193" max="14193" width="15.00390625" style="0" customWidth="1"/>
    <col min="14443" max="14443" width="18.8515625" style="0" bestFit="1" customWidth="1"/>
    <col min="14444" max="14444" width="20.57421875" style="0" customWidth="1"/>
    <col min="14449" max="14449" width="15.00390625" style="0" customWidth="1"/>
    <col min="14699" max="14699" width="18.8515625" style="0" bestFit="1" customWidth="1"/>
    <col min="14700" max="14700" width="20.57421875" style="0" customWidth="1"/>
    <col min="14705" max="14705" width="15.00390625" style="0" customWidth="1"/>
    <col min="14955" max="14955" width="18.8515625" style="0" bestFit="1" customWidth="1"/>
    <col min="14956" max="14956" width="20.57421875" style="0" customWidth="1"/>
    <col min="14961" max="14961" width="15.00390625" style="0" customWidth="1"/>
    <col min="15211" max="15211" width="18.8515625" style="0" bestFit="1" customWidth="1"/>
    <col min="15212" max="15212" width="20.57421875" style="0" customWidth="1"/>
    <col min="15217" max="15217" width="15.00390625" style="0" customWidth="1"/>
    <col min="15467" max="15467" width="18.8515625" style="0" bestFit="1" customWidth="1"/>
    <col min="15468" max="15468" width="20.57421875" style="0" customWidth="1"/>
    <col min="15473" max="15473" width="15.00390625" style="0" customWidth="1"/>
    <col min="15723" max="15723" width="18.8515625" style="0" bestFit="1" customWidth="1"/>
    <col min="15724" max="15724" width="20.57421875" style="0" customWidth="1"/>
    <col min="15729" max="15729" width="15.00390625" style="0" customWidth="1"/>
  </cols>
  <sheetData>
    <row r="1" spans="1:11" s="1" customFormat="1" ht="36.75" customHeight="1">
      <c r="A1" s="20" t="s">
        <v>458</v>
      </c>
      <c r="B1" s="21" t="s">
        <v>485</v>
      </c>
      <c r="C1" s="20"/>
      <c r="D1" s="20"/>
      <c r="E1" s="20"/>
      <c r="F1" s="20"/>
      <c r="G1" s="20"/>
      <c r="H1" s="20"/>
      <c r="I1" s="20"/>
      <c r="J1" s="20"/>
      <c r="K1" s="20"/>
    </row>
    <row r="2" spans="1:11" s="1" customFormat="1" ht="36.75" customHeight="1">
      <c r="A2" s="9"/>
      <c r="B2" s="9"/>
      <c r="C2" s="44" t="s">
        <v>457</v>
      </c>
      <c r="D2" s="46"/>
      <c r="E2" s="45"/>
      <c r="F2" s="44" t="s">
        <v>452</v>
      </c>
      <c r="G2" s="45"/>
      <c r="H2" s="44" t="s">
        <v>480</v>
      </c>
      <c r="I2" s="46"/>
      <c r="J2" s="45"/>
      <c r="K2" s="19" t="s">
        <v>481</v>
      </c>
    </row>
    <row r="3" spans="1:11" s="3" customFormat="1" ht="27" customHeight="1">
      <c r="A3" s="2" t="s">
        <v>0</v>
      </c>
      <c r="B3" s="2" t="s">
        <v>19</v>
      </c>
      <c r="C3" s="13" t="s">
        <v>486</v>
      </c>
      <c r="D3" s="10" t="s">
        <v>487</v>
      </c>
      <c r="E3" s="10" t="s">
        <v>488</v>
      </c>
      <c r="F3" s="13" t="s">
        <v>453</v>
      </c>
      <c r="G3" s="14" t="s">
        <v>454</v>
      </c>
      <c r="H3" s="13" t="s">
        <v>486</v>
      </c>
      <c r="I3" s="10" t="s">
        <v>487</v>
      </c>
      <c r="J3" s="10" t="s">
        <v>488</v>
      </c>
      <c r="K3" s="13" t="s">
        <v>489</v>
      </c>
    </row>
    <row r="4" spans="1:11" s="3" customFormat="1" ht="12.75">
      <c r="A4" s="36" t="s">
        <v>462</v>
      </c>
      <c r="B4" s="36" t="s">
        <v>456</v>
      </c>
      <c r="C4" s="36">
        <f>C5+C24+C47+C48+C71+C98+C120+C135+C154+C170+C186+C213+C247+C274+C311+C337+C361+C406+C431+C451</f>
        <v>305598</v>
      </c>
      <c r="D4" s="37">
        <f aca="true" t="shared" si="0" ref="D4:E4">D5+D24+D47+D48+D71+D98+D120+D135+D154+D170+D186+D213+D247+D274+D311+D337+D361+D406+D431+D451</f>
        <v>310221</v>
      </c>
      <c r="E4" s="37">
        <f t="shared" si="0"/>
        <v>312037</v>
      </c>
      <c r="F4" s="36">
        <f aca="true" t="shared" si="1" ref="F4:F5">E4-D4</f>
        <v>1816</v>
      </c>
      <c r="G4" s="38">
        <f aca="true" t="shared" si="2" ref="G4:G5">((E4-D4)/D4*100)</f>
        <v>0.5853891258167565</v>
      </c>
      <c r="H4" s="39">
        <v>9.32322578401337</v>
      </c>
      <c r="I4" s="39">
        <v>9.370488945112045</v>
      </c>
      <c r="J4" s="39">
        <v>9.384235571719387</v>
      </c>
      <c r="K4" s="40">
        <v>9.4</v>
      </c>
    </row>
    <row r="5" spans="1:11" s="3" customFormat="1" ht="12.75">
      <c r="A5" s="31" t="s">
        <v>461</v>
      </c>
      <c r="B5" s="31"/>
      <c r="C5" s="31">
        <f>SUM(C6:C23)</f>
        <v>23807</v>
      </c>
      <c r="D5" s="32">
        <f aca="true" t="shared" si="3" ref="D5:E5">SUM(D6:D23)</f>
        <v>24401</v>
      </c>
      <c r="E5" s="32">
        <f t="shared" si="3"/>
        <v>24554</v>
      </c>
      <c r="F5" s="31">
        <f t="shared" si="1"/>
        <v>153</v>
      </c>
      <c r="G5" s="33">
        <f t="shared" si="2"/>
        <v>0.6270234826441539</v>
      </c>
      <c r="H5" s="34">
        <v>13.207620442491622</v>
      </c>
      <c r="I5" s="34">
        <v>13.488369521956397</v>
      </c>
      <c r="J5" s="34">
        <v>13.550847410857674</v>
      </c>
      <c r="K5" s="35">
        <v>12.8</v>
      </c>
    </row>
    <row r="6" spans="1:11" ht="12.75">
      <c r="A6" s="11" t="s">
        <v>428</v>
      </c>
      <c r="B6" s="11" t="s">
        <v>1</v>
      </c>
      <c r="C6" s="11">
        <v>2498</v>
      </c>
      <c r="D6" s="6">
        <v>2567</v>
      </c>
      <c r="E6" s="6">
        <v>2577</v>
      </c>
      <c r="F6" s="11">
        <f>E6-D6</f>
        <v>10</v>
      </c>
      <c r="G6" s="12">
        <f>((E6-D6)/D6*100)</f>
        <v>0.38955979742890534</v>
      </c>
      <c r="H6" s="7">
        <v>13.099795479574178</v>
      </c>
      <c r="I6" s="7">
        <v>13.42713672978345</v>
      </c>
      <c r="J6" s="4">
        <v>13.50275085145402</v>
      </c>
      <c r="K6" s="17">
        <v>12.8</v>
      </c>
    </row>
    <row r="7" spans="1:11" ht="12.75">
      <c r="A7" s="24" t="s">
        <v>428</v>
      </c>
      <c r="B7" s="24" t="s">
        <v>2</v>
      </c>
      <c r="C7" s="24">
        <v>2720</v>
      </c>
      <c r="D7" s="25">
        <v>2739</v>
      </c>
      <c r="E7" s="25">
        <v>2683</v>
      </c>
      <c r="F7" s="24">
        <f aca="true" t="shared" si="4" ref="F7:F73">E7-D7</f>
        <v>-56</v>
      </c>
      <c r="G7" s="26">
        <f aca="true" t="shared" si="5" ref="G7:G73">((E7-D7)/D7*100)</f>
        <v>-2.044541803577948</v>
      </c>
      <c r="H7" s="27">
        <v>13.740149525156598</v>
      </c>
      <c r="I7" s="27">
        <v>13.699794928224879</v>
      </c>
      <c r="J7" s="28">
        <v>13.350251281285763</v>
      </c>
      <c r="K7" s="29">
        <v>12.6</v>
      </c>
    </row>
    <row r="8" spans="1:11" ht="12.75">
      <c r="A8" s="11" t="s">
        <v>428</v>
      </c>
      <c r="B8" s="11" t="s">
        <v>3</v>
      </c>
      <c r="C8" s="11">
        <v>4659</v>
      </c>
      <c r="D8" s="6">
        <v>4843</v>
      </c>
      <c r="E8" s="6">
        <v>4896</v>
      </c>
      <c r="F8" s="11">
        <f t="shared" si="4"/>
        <v>53</v>
      </c>
      <c r="G8" s="12">
        <f t="shared" si="5"/>
        <v>1.0943629981416478</v>
      </c>
      <c r="H8" s="7">
        <v>13.66636355636385</v>
      </c>
      <c r="I8" s="7">
        <v>14.241185638250947</v>
      </c>
      <c r="J8" s="4">
        <v>14.39915299100053</v>
      </c>
      <c r="K8" s="17">
        <v>13.8</v>
      </c>
    </row>
    <row r="9" spans="1:11" ht="12.75">
      <c r="A9" s="24" t="s">
        <v>428</v>
      </c>
      <c r="B9" s="24" t="s">
        <v>4</v>
      </c>
      <c r="C9" s="24">
        <v>6529</v>
      </c>
      <c r="D9" s="25">
        <v>6738</v>
      </c>
      <c r="E9" s="25">
        <v>6797</v>
      </c>
      <c r="F9" s="24">
        <f t="shared" si="4"/>
        <v>59</v>
      </c>
      <c r="G9" s="26">
        <f t="shared" si="5"/>
        <v>0.8756307509646779</v>
      </c>
      <c r="H9" s="27">
        <v>13.22436247999838</v>
      </c>
      <c r="I9" s="27">
        <v>13.590705554883215</v>
      </c>
      <c r="J9" s="28">
        <v>13.646402184388052</v>
      </c>
      <c r="K9" s="29">
        <v>13</v>
      </c>
    </row>
    <row r="10" spans="1:11" ht="12.75">
      <c r="A10" s="11" t="s">
        <v>428</v>
      </c>
      <c r="B10" s="11" t="s">
        <v>5</v>
      </c>
      <c r="C10" s="11">
        <v>432</v>
      </c>
      <c r="D10" s="6">
        <v>447</v>
      </c>
      <c r="E10" s="6">
        <v>449</v>
      </c>
      <c r="F10" s="11">
        <f t="shared" si="4"/>
        <v>2</v>
      </c>
      <c r="G10" s="12">
        <f t="shared" si="5"/>
        <v>0.44742729306487694</v>
      </c>
      <c r="H10" s="7">
        <v>15.270413573700955</v>
      </c>
      <c r="I10" s="7">
        <v>15.75608036658442</v>
      </c>
      <c r="J10" s="4">
        <v>15.88256101874779</v>
      </c>
      <c r="K10" s="18">
        <v>12.4</v>
      </c>
    </row>
    <row r="11" spans="1:11" ht="12.75">
      <c r="A11" s="24" t="s">
        <v>428</v>
      </c>
      <c r="B11" s="24" t="s">
        <v>6</v>
      </c>
      <c r="C11" s="24">
        <v>114</v>
      </c>
      <c r="D11" s="25">
        <v>115</v>
      </c>
      <c r="E11" s="25">
        <v>118</v>
      </c>
      <c r="F11" s="24">
        <f t="shared" si="4"/>
        <v>3</v>
      </c>
      <c r="G11" s="26">
        <f t="shared" si="5"/>
        <v>2.608695652173913</v>
      </c>
      <c r="H11" s="27">
        <v>13.364595545134819</v>
      </c>
      <c r="I11" s="27">
        <v>13.403263403263404</v>
      </c>
      <c r="J11" s="28">
        <v>14.047619047619047</v>
      </c>
      <c r="K11" s="30">
        <v>11.6</v>
      </c>
    </row>
    <row r="12" spans="1:11" ht="12.75">
      <c r="A12" s="11" t="s">
        <v>428</v>
      </c>
      <c r="B12" s="11" t="s">
        <v>7</v>
      </c>
      <c r="C12" s="11">
        <v>351</v>
      </c>
      <c r="D12" s="6">
        <v>340</v>
      </c>
      <c r="E12" s="6">
        <v>346</v>
      </c>
      <c r="F12" s="11">
        <f t="shared" si="4"/>
        <v>6</v>
      </c>
      <c r="G12" s="12">
        <f t="shared" si="5"/>
        <v>1.7647058823529411</v>
      </c>
      <c r="H12" s="7">
        <v>16.049382716049383</v>
      </c>
      <c r="I12" s="7">
        <v>15.66098572086596</v>
      </c>
      <c r="J12" s="4">
        <v>16.160672582905182</v>
      </c>
      <c r="K12" s="18">
        <v>14.4</v>
      </c>
    </row>
    <row r="13" spans="1:11" ht="12.75">
      <c r="A13" s="24" t="s">
        <v>428</v>
      </c>
      <c r="B13" s="24" t="s">
        <v>8</v>
      </c>
      <c r="C13" s="24">
        <v>44</v>
      </c>
      <c r="D13" s="25">
        <v>45</v>
      </c>
      <c r="E13" s="25">
        <v>45</v>
      </c>
      <c r="F13" s="24">
        <f t="shared" si="4"/>
        <v>0</v>
      </c>
      <c r="G13" s="26">
        <f t="shared" si="5"/>
        <v>0</v>
      </c>
      <c r="H13" s="27">
        <v>10.945273631840797</v>
      </c>
      <c r="I13" s="27">
        <v>11.221945137157107</v>
      </c>
      <c r="J13" s="28">
        <v>11.00244498777506</v>
      </c>
      <c r="K13" s="30">
        <v>9.6</v>
      </c>
    </row>
    <row r="14" spans="1:11" ht="12.75">
      <c r="A14" s="11" t="s">
        <v>428</v>
      </c>
      <c r="B14" s="11" t="s">
        <v>9</v>
      </c>
      <c r="C14" s="11">
        <v>445</v>
      </c>
      <c r="D14" s="6">
        <v>448</v>
      </c>
      <c r="E14" s="6">
        <v>446</v>
      </c>
      <c r="F14" s="11">
        <f t="shared" si="4"/>
        <v>-2</v>
      </c>
      <c r="G14" s="12">
        <f t="shared" si="5"/>
        <v>-0.4464285714285714</v>
      </c>
      <c r="H14" s="7">
        <v>13.115237253168289</v>
      </c>
      <c r="I14" s="7">
        <v>13.250517598343686</v>
      </c>
      <c r="J14" s="4">
        <v>13.377324535092983</v>
      </c>
      <c r="K14" s="17">
        <v>12.4</v>
      </c>
    </row>
    <row r="15" spans="1:11" ht="12.75">
      <c r="A15" s="24" t="s">
        <v>428</v>
      </c>
      <c r="B15" s="24" t="s">
        <v>10</v>
      </c>
      <c r="C15" s="24">
        <v>394</v>
      </c>
      <c r="D15" s="25">
        <v>394</v>
      </c>
      <c r="E15" s="25">
        <v>402</v>
      </c>
      <c r="F15" s="24">
        <f t="shared" si="4"/>
        <v>8</v>
      </c>
      <c r="G15" s="26">
        <f t="shared" si="5"/>
        <v>2.030456852791878</v>
      </c>
      <c r="H15" s="27">
        <v>11.31858661304223</v>
      </c>
      <c r="I15" s="27">
        <v>11.155152887882219</v>
      </c>
      <c r="J15" s="28">
        <v>11.39778848880068</v>
      </c>
      <c r="K15" s="29">
        <v>10.6</v>
      </c>
    </row>
    <row r="16" spans="1:11" ht="12.75">
      <c r="A16" s="11" t="s">
        <v>428</v>
      </c>
      <c r="B16" s="11" t="s">
        <v>11</v>
      </c>
      <c r="C16" s="11">
        <v>1447</v>
      </c>
      <c r="D16" s="6">
        <v>1429</v>
      </c>
      <c r="E16" s="6">
        <v>1402</v>
      </c>
      <c r="F16" s="11">
        <f t="shared" si="4"/>
        <v>-27</v>
      </c>
      <c r="G16" s="12">
        <f t="shared" si="5"/>
        <v>-1.8894331700489855</v>
      </c>
      <c r="H16" s="7">
        <v>14.630940343781598</v>
      </c>
      <c r="I16" s="7">
        <v>14.454784543799311</v>
      </c>
      <c r="J16" s="4">
        <v>14.234947710427454</v>
      </c>
      <c r="K16" s="17">
        <v>13.1</v>
      </c>
    </row>
    <row r="17" spans="1:11" ht="12.75">
      <c r="A17" s="24" t="s">
        <v>428</v>
      </c>
      <c r="B17" s="24" t="s">
        <v>12</v>
      </c>
      <c r="C17" s="24">
        <v>830</v>
      </c>
      <c r="D17" s="25">
        <v>860</v>
      </c>
      <c r="E17" s="25">
        <v>879</v>
      </c>
      <c r="F17" s="24">
        <f t="shared" si="4"/>
        <v>19</v>
      </c>
      <c r="G17" s="26">
        <f t="shared" si="5"/>
        <v>2.2093023255813953</v>
      </c>
      <c r="H17" s="27">
        <v>11.71323736946091</v>
      </c>
      <c r="I17" s="27">
        <v>12.13660739486311</v>
      </c>
      <c r="J17" s="28">
        <v>12.432814710042432</v>
      </c>
      <c r="K17" s="29">
        <v>12</v>
      </c>
    </row>
    <row r="18" spans="1:11" ht="12.75">
      <c r="A18" s="11" t="s">
        <v>428</v>
      </c>
      <c r="B18" s="11" t="s">
        <v>13</v>
      </c>
      <c r="C18" s="11">
        <v>264</v>
      </c>
      <c r="D18" s="6">
        <v>269</v>
      </c>
      <c r="E18" s="6">
        <v>262</v>
      </c>
      <c r="F18" s="11">
        <f t="shared" si="4"/>
        <v>-7</v>
      </c>
      <c r="G18" s="12">
        <f t="shared" si="5"/>
        <v>-2.6022304832713754</v>
      </c>
      <c r="H18" s="7">
        <v>11.315902271753107</v>
      </c>
      <c r="I18" s="7">
        <v>11.589831968978888</v>
      </c>
      <c r="J18" s="4">
        <v>11.206159110350727</v>
      </c>
      <c r="K18" s="18">
        <v>10.6</v>
      </c>
    </row>
    <row r="19" spans="1:11" ht="12.75">
      <c r="A19" s="24" t="s">
        <v>428</v>
      </c>
      <c r="B19" s="24" t="s">
        <v>14</v>
      </c>
      <c r="C19" s="24">
        <v>705</v>
      </c>
      <c r="D19" s="25">
        <v>711</v>
      </c>
      <c r="E19" s="25">
        <v>724</v>
      </c>
      <c r="F19" s="24">
        <f t="shared" si="4"/>
        <v>13</v>
      </c>
      <c r="G19" s="26">
        <f t="shared" si="5"/>
        <v>1.8284106891701828</v>
      </c>
      <c r="H19" s="27">
        <v>14.035436989846705</v>
      </c>
      <c r="I19" s="27">
        <v>14.137999602306623</v>
      </c>
      <c r="J19" s="28">
        <v>14.451097804391216</v>
      </c>
      <c r="K19" s="30">
        <v>13.1</v>
      </c>
    </row>
    <row r="20" spans="1:11" ht="12.75">
      <c r="A20" s="11" t="s">
        <v>428</v>
      </c>
      <c r="B20" s="11" t="s">
        <v>15</v>
      </c>
      <c r="C20" s="11">
        <v>522</v>
      </c>
      <c r="D20" s="6">
        <v>539</v>
      </c>
      <c r="E20" s="6">
        <v>549</v>
      </c>
      <c r="F20" s="11">
        <f t="shared" si="4"/>
        <v>10</v>
      </c>
      <c r="G20" s="12">
        <f t="shared" si="5"/>
        <v>1.855287569573284</v>
      </c>
      <c r="H20" s="7">
        <v>11.77797833935018</v>
      </c>
      <c r="I20" s="7">
        <v>12.134173795587573</v>
      </c>
      <c r="J20" s="4">
        <v>12.124558303886927</v>
      </c>
      <c r="K20" s="18">
        <v>11</v>
      </c>
    </row>
    <row r="21" spans="1:11" ht="12.75">
      <c r="A21" s="24" t="s">
        <v>428</v>
      </c>
      <c r="B21" s="24" t="s">
        <v>16</v>
      </c>
      <c r="C21" s="24">
        <v>1198</v>
      </c>
      <c r="D21" s="25">
        <v>1236</v>
      </c>
      <c r="E21" s="25">
        <v>1260</v>
      </c>
      <c r="F21" s="24">
        <f t="shared" si="4"/>
        <v>24</v>
      </c>
      <c r="G21" s="26">
        <f t="shared" si="5"/>
        <v>1.9417475728155338</v>
      </c>
      <c r="H21" s="27">
        <v>12.720322786154172</v>
      </c>
      <c r="I21" s="27">
        <v>12.990015764582239</v>
      </c>
      <c r="J21" s="28">
        <v>13.167520117044623</v>
      </c>
      <c r="K21" s="30">
        <v>12.2</v>
      </c>
    </row>
    <row r="22" spans="1:11" ht="12.75">
      <c r="A22" s="11" t="s">
        <v>428</v>
      </c>
      <c r="B22" s="11" t="s">
        <v>17</v>
      </c>
      <c r="C22" s="11">
        <v>343</v>
      </c>
      <c r="D22" s="6">
        <v>351</v>
      </c>
      <c r="E22" s="6">
        <v>373</v>
      </c>
      <c r="F22" s="11">
        <f t="shared" si="4"/>
        <v>22</v>
      </c>
      <c r="G22" s="12">
        <f t="shared" si="5"/>
        <v>6.267806267806268</v>
      </c>
      <c r="H22" s="7">
        <v>10.752351097178684</v>
      </c>
      <c r="I22" s="7">
        <v>10.843373493975903</v>
      </c>
      <c r="J22" s="4">
        <v>11.371951219512196</v>
      </c>
      <c r="K22" s="18">
        <v>11.3</v>
      </c>
    </row>
    <row r="23" spans="1:11" ht="12.75">
      <c r="A23" s="24" t="s">
        <v>428</v>
      </c>
      <c r="B23" s="24" t="s">
        <v>18</v>
      </c>
      <c r="C23" s="24">
        <v>312</v>
      </c>
      <c r="D23" s="25">
        <v>330</v>
      </c>
      <c r="E23" s="25">
        <v>346</v>
      </c>
      <c r="F23" s="24">
        <f t="shared" si="4"/>
        <v>16</v>
      </c>
      <c r="G23" s="26">
        <f t="shared" si="5"/>
        <v>4.848484848484849</v>
      </c>
      <c r="H23" s="27">
        <v>9.15492957746479</v>
      </c>
      <c r="I23" s="27">
        <v>9.39635535307517</v>
      </c>
      <c r="J23" s="28">
        <v>9.92826398852224</v>
      </c>
      <c r="K23" s="30">
        <v>9.9</v>
      </c>
    </row>
    <row r="24" spans="1:11" s="5" customFormat="1" ht="12.75">
      <c r="A24" s="36" t="s">
        <v>463</v>
      </c>
      <c r="B24" s="36"/>
      <c r="C24" s="36">
        <f>SUM(C25:C46)</f>
        <v>23479</v>
      </c>
      <c r="D24" s="37">
        <f aca="true" t="shared" si="6" ref="D24:E24">SUM(D25:D46)</f>
        <v>24451</v>
      </c>
      <c r="E24" s="37">
        <f t="shared" si="6"/>
        <v>24329</v>
      </c>
      <c r="F24" s="36">
        <f aca="true" t="shared" si="7" ref="F24">E24-D24</f>
        <v>-122</v>
      </c>
      <c r="G24" s="38">
        <f aca="true" t="shared" si="8" ref="G24">((E24-D24)/D24*100)</f>
        <v>-0.49895709786920783</v>
      </c>
      <c r="H24" s="39">
        <v>6.463129961792136</v>
      </c>
      <c r="I24" s="39">
        <v>6.635854402553274</v>
      </c>
      <c r="J24" s="39">
        <v>6.540458146605839</v>
      </c>
      <c r="K24" s="40">
        <v>6.5</v>
      </c>
    </row>
    <row r="25" spans="1:11" ht="12.75">
      <c r="A25" s="24" t="s">
        <v>429</v>
      </c>
      <c r="B25" s="24" t="s">
        <v>20</v>
      </c>
      <c r="C25" s="24">
        <v>741</v>
      </c>
      <c r="D25" s="25">
        <v>797</v>
      </c>
      <c r="E25" s="25">
        <v>774</v>
      </c>
      <c r="F25" s="24">
        <f t="shared" si="4"/>
        <v>-23</v>
      </c>
      <c r="G25" s="26">
        <f t="shared" si="5"/>
        <v>-2.8858218318695106</v>
      </c>
      <c r="H25" s="27">
        <v>7.429316222177662</v>
      </c>
      <c r="I25" s="27">
        <v>7.777886210598224</v>
      </c>
      <c r="J25" s="28">
        <v>7.508002716073333</v>
      </c>
      <c r="K25" s="30">
        <v>7.1</v>
      </c>
    </row>
    <row r="26" spans="1:11" ht="12.75">
      <c r="A26" s="11" t="s">
        <v>429</v>
      </c>
      <c r="B26" s="11" t="s">
        <v>21</v>
      </c>
      <c r="C26" s="11">
        <v>1170</v>
      </c>
      <c r="D26" s="6">
        <v>1211</v>
      </c>
      <c r="E26" s="6">
        <v>1194</v>
      </c>
      <c r="F26" s="11">
        <f t="shared" si="4"/>
        <v>-17</v>
      </c>
      <c r="G26" s="12">
        <f t="shared" si="5"/>
        <v>-1.4037985136251032</v>
      </c>
      <c r="H26" s="7">
        <v>6.360078277886497</v>
      </c>
      <c r="I26" s="7">
        <v>6.57045195594379</v>
      </c>
      <c r="J26" s="4">
        <v>6.421426266537593</v>
      </c>
      <c r="K26" s="18">
        <v>6.4</v>
      </c>
    </row>
    <row r="27" spans="1:11" ht="12.75">
      <c r="A27" s="24" t="s">
        <v>429</v>
      </c>
      <c r="B27" s="24" t="s">
        <v>22</v>
      </c>
      <c r="C27" s="24">
        <v>634</v>
      </c>
      <c r="D27" s="25">
        <v>687</v>
      </c>
      <c r="E27" s="25">
        <v>703</v>
      </c>
      <c r="F27" s="24">
        <f t="shared" si="4"/>
        <v>16</v>
      </c>
      <c r="G27" s="26">
        <f t="shared" si="5"/>
        <v>2.3289665211062593</v>
      </c>
      <c r="H27" s="27">
        <v>5.483006140275015</v>
      </c>
      <c r="I27" s="27">
        <v>5.772139136279617</v>
      </c>
      <c r="J27" s="28">
        <v>5.7604064241232384</v>
      </c>
      <c r="K27" s="30">
        <v>6.3</v>
      </c>
    </row>
    <row r="28" spans="1:11" ht="12.75">
      <c r="A28" s="11" t="s">
        <v>429</v>
      </c>
      <c r="B28" s="11" t="s">
        <v>23</v>
      </c>
      <c r="C28" s="11">
        <v>704</v>
      </c>
      <c r="D28" s="6">
        <v>715</v>
      </c>
      <c r="E28" s="6">
        <v>676</v>
      </c>
      <c r="F28" s="11">
        <f t="shared" si="4"/>
        <v>-39</v>
      </c>
      <c r="G28" s="12">
        <f t="shared" si="5"/>
        <v>-5.454545454545454</v>
      </c>
      <c r="H28" s="7">
        <v>7.166123778501629</v>
      </c>
      <c r="I28" s="7">
        <v>7.30635601880237</v>
      </c>
      <c r="J28" s="4">
        <v>6.96763553906411</v>
      </c>
      <c r="K28" s="18">
        <v>6.4</v>
      </c>
    </row>
    <row r="29" spans="1:11" ht="12.75">
      <c r="A29" s="24" t="s">
        <v>429</v>
      </c>
      <c r="B29" s="24" t="s">
        <v>24</v>
      </c>
      <c r="C29" s="24">
        <v>785</v>
      </c>
      <c r="D29" s="25">
        <v>863</v>
      </c>
      <c r="E29" s="25">
        <v>888</v>
      </c>
      <c r="F29" s="24">
        <f t="shared" si="4"/>
        <v>25</v>
      </c>
      <c r="G29" s="26">
        <f t="shared" si="5"/>
        <v>2.8968713789107765</v>
      </c>
      <c r="H29" s="27">
        <v>6.7602480192903895</v>
      </c>
      <c r="I29" s="27">
        <v>7.4115424252834075</v>
      </c>
      <c r="J29" s="28">
        <v>7.578731757275753</v>
      </c>
      <c r="K29" s="30">
        <v>7</v>
      </c>
    </row>
    <row r="30" spans="1:11" ht="12.75">
      <c r="A30" s="11" t="s">
        <v>429</v>
      </c>
      <c r="B30" s="11" t="s">
        <v>25</v>
      </c>
      <c r="C30" s="11">
        <v>951</v>
      </c>
      <c r="D30" s="6">
        <v>961</v>
      </c>
      <c r="E30" s="6">
        <v>943</v>
      </c>
      <c r="F30" s="11">
        <f t="shared" si="4"/>
        <v>-18</v>
      </c>
      <c r="G30" s="12">
        <f t="shared" si="5"/>
        <v>-1.8730489073881373</v>
      </c>
      <c r="H30" s="7">
        <v>5.859519408502773</v>
      </c>
      <c r="I30" s="7">
        <v>5.900773670637357</v>
      </c>
      <c r="J30" s="4">
        <v>5.740898575429198</v>
      </c>
      <c r="K30" s="18">
        <v>5.5</v>
      </c>
    </row>
    <row r="31" spans="1:11" ht="12.75">
      <c r="A31" s="24" t="s">
        <v>429</v>
      </c>
      <c r="B31" s="24" t="s">
        <v>26</v>
      </c>
      <c r="C31" s="24">
        <v>3512</v>
      </c>
      <c r="D31" s="25">
        <v>3654</v>
      </c>
      <c r="E31" s="25">
        <v>3702</v>
      </c>
      <c r="F31" s="24">
        <f t="shared" si="4"/>
        <v>48</v>
      </c>
      <c r="G31" s="26">
        <f t="shared" si="5"/>
        <v>1.3136288998357963</v>
      </c>
      <c r="H31" s="27">
        <v>4.771609467134046</v>
      </c>
      <c r="I31" s="27">
        <v>4.883786204039081</v>
      </c>
      <c r="J31" s="28">
        <v>4.918620872915698</v>
      </c>
      <c r="K31" s="30">
        <v>4.9</v>
      </c>
    </row>
    <row r="32" spans="1:11" ht="12.75">
      <c r="A32" s="11" t="s">
        <v>429</v>
      </c>
      <c r="B32" s="11" t="s">
        <v>27</v>
      </c>
      <c r="C32" s="11">
        <v>1740</v>
      </c>
      <c r="D32" s="6">
        <v>1776</v>
      </c>
      <c r="E32" s="6">
        <v>1837</v>
      </c>
      <c r="F32" s="11">
        <f t="shared" si="4"/>
        <v>61</v>
      </c>
      <c r="G32" s="12">
        <f t="shared" si="5"/>
        <v>3.434684684684685</v>
      </c>
      <c r="H32" s="7">
        <v>4.808489471066158</v>
      </c>
      <c r="I32" s="7">
        <v>4.811052417716375</v>
      </c>
      <c r="J32" s="4">
        <v>4.949347990085139</v>
      </c>
      <c r="K32" s="18">
        <v>4.9</v>
      </c>
    </row>
    <row r="33" spans="1:11" ht="12.75">
      <c r="A33" s="24" t="s">
        <v>429</v>
      </c>
      <c r="B33" s="24" t="s">
        <v>28</v>
      </c>
      <c r="C33" s="24">
        <v>818</v>
      </c>
      <c r="D33" s="25">
        <v>859</v>
      </c>
      <c r="E33" s="25">
        <v>857</v>
      </c>
      <c r="F33" s="24">
        <f t="shared" si="4"/>
        <v>-2</v>
      </c>
      <c r="G33" s="26">
        <f t="shared" si="5"/>
        <v>-0.23282887077997672</v>
      </c>
      <c r="H33" s="27">
        <v>8.370855505525993</v>
      </c>
      <c r="I33" s="27">
        <v>8.689934243803743</v>
      </c>
      <c r="J33" s="28">
        <v>8.612199778916692</v>
      </c>
      <c r="K33" s="30">
        <v>8.2</v>
      </c>
    </row>
    <row r="34" spans="1:11" ht="12.75">
      <c r="A34" s="11" t="s">
        <v>429</v>
      </c>
      <c r="B34" s="11" t="s">
        <v>29</v>
      </c>
      <c r="C34" s="11">
        <v>716</v>
      </c>
      <c r="D34" s="6">
        <v>796</v>
      </c>
      <c r="E34" s="6">
        <v>769</v>
      </c>
      <c r="F34" s="11">
        <f t="shared" si="4"/>
        <v>-27</v>
      </c>
      <c r="G34" s="12">
        <f t="shared" si="5"/>
        <v>-3.391959798994975</v>
      </c>
      <c r="H34" s="7">
        <v>6.739457831325302</v>
      </c>
      <c r="I34" s="7">
        <v>7.368323613810979</v>
      </c>
      <c r="J34" s="4">
        <v>7.047933278342956</v>
      </c>
      <c r="K34" s="18">
        <v>7.4</v>
      </c>
    </row>
    <row r="35" spans="1:11" ht="12.75">
      <c r="A35" s="24" t="s">
        <v>429</v>
      </c>
      <c r="B35" s="24" t="s">
        <v>30</v>
      </c>
      <c r="C35" s="24">
        <v>515</v>
      </c>
      <c r="D35" s="25">
        <v>516</v>
      </c>
      <c r="E35" s="25">
        <v>499</v>
      </c>
      <c r="F35" s="24">
        <f t="shared" si="4"/>
        <v>-17</v>
      </c>
      <c r="G35" s="26">
        <f t="shared" si="5"/>
        <v>-3.2945736434108532</v>
      </c>
      <c r="H35" s="27">
        <v>7.280180944303082</v>
      </c>
      <c r="I35" s="27">
        <v>7.268629384420342</v>
      </c>
      <c r="J35" s="28">
        <v>6.938264738598443</v>
      </c>
      <c r="K35" s="30">
        <v>6.9</v>
      </c>
    </row>
    <row r="36" spans="1:11" ht="12.75">
      <c r="A36" s="11" t="s">
        <v>429</v>
      </c>
      <c r="B36" s="11" t="s">
        <v>31</v>
      </c>
      <c r="C36" s="11">
        <v>734</v>
      </c>
      <c r="D36" s="6">
        <v>745</v>
      </c>
      <c r="E36" s="6">
        <v>729</v>
      </c>
      <c r="F36" s="11">
        <f t="shared" si="4"/>
        <v>-16</v>
      </c>
      <c r="G36" s="12">
        <f t="shared" si="5"/>
        <v>-2.1476510067114094</v>
      </c>
      <c r="H36" s="7">
        <v>6.7283894032450275</v>
      </c>
      <c r="I36" s="7">
        <v>6.659515509073032</v>
      </c>
      <c r="J36" s="4">
        <v>6.4604750088621055</v>
      </c>
      <c r="K36" s="18">
        <v>6.7</v>
      </c>
    </row>
    <row r="37" spans="1:11" ht="12.75">
      <c r="A37" s="24" t="s">
        <v>429</v>
      </c>
      <c r="B37" s="24" t="s">
        <v>32</v>
      </c>
      <c r="C37" s="24">
        <v>499</v>
      </c>
      <c r="D37" s="25">
        <v>581</v>
      </c>
      <c r="E37" s="25">
        <v>560</v>
      </c>
      <c r="F37" s="24">
        <f t="shared" si="4"/>
        <v>-21</v>
      </c>
      <c r="G37" s="26">
        <f t="shared" si="5"/>
        <v>-3.614457831325301</v>
      </c>
      <c r="H37" s="27">
        <v>7.352291144835715</v>
      </c>
      <c r="I37" s="27">
        <v>8.47185768445611</v>
      </c>
      <c r="J37" s="28">
        <v>8.120649651972158</v>
      </c>
      <c r="K37" s="30">
        <v>7.9</v>
      </c>
    </row>
    <row r="38" spans="1:11" ht="12.75">
      <c r="A38" s="11" t="s">
        <v>429</v>
      </c>
      <c r="B38" s="11" t="s">
        <v>33</v>
      </c>
      <c r="C38" s="11">
        <v>1502</v>
      </c>
      <c r="D38" s="6">
        <v>1517</v>
      </c>
      <c r="E38" s="6">
        <v>1551</v>
      </c>
      <c r="F38" s="11">
        <f t="shared" si="4"/>
        <v>34</v>
      </c>
      <c r="G38" s="12">
        <f t="shared" si="5"/>
        <v>2.2412656558998023</v>
      </c>
      <c r="H38" s="7">
        <v>6.735123985471504</v>
      </c>
      <c r="I38" s="7">
        <v>6.712092385292687</v>
      </c>
      <c r="J38" s="4">
        <v>6.7078972407231205</v>
      </c>
      <c r="K38" s="18">
        <v>6.6</v>
      </c>
    </row>
    <row r="39" spans="1:11" ht="12.75">
      <c r="A39" s="24" t="s">
        <v>429</v>
      </c>
      <c r="B39" s="24" t="s">
        <v>34</v>
      </c>
      <c r="C39" s="24">
        <v>2336</v>
      </c>
      <c r="D39" s="25">
        <v>2400</v>
      </c>
      <c r="E39" s="25">
        <v>2378</v>
      </c>
      <c r="F39" s="24">
        <f t="shared" si="4"/>
        <v>-22</v>
      </c>
      <c r="G39" s="26">
        <f t="shared" si="5"/>
        <v>-0.9166666666666666</v>
      </c>
      <c r="H39" s="27">
        <v>7.102246815238211</v>
      </c>
      <c r="I39" s="27">
        <v>7.24615802662963</v>
      </c>
      <c r="J39" s="28">
        <v>7.140926698897932</v>
      </c>
      <c r="K39" s="30">
        <v>7.4</v>
      </c>
    </row>
    <row r="40" spans="1:11" ht="12.75">
      <c r="A40" s="11" t="s">
        <v>429</v>
      </c>
      <c r="B40" s="11" t="s">
        <v>35</v>
      </c>
      <c r="C40" s="11">
        <v>959</v>
      </c>
      <c r="D40" s="6">
        <v>964</v>
      </c>
      <c r="E40" s="6">
        <v>923</v>
      </c>
      <c r="F40" s="11">
        <f t="shared" si="4"/>
        <v>-41</v>
      </c>
      <c r="G40" s="12">
        <f t="shared" si="5"/>
        <v>-4.253112033195021</v>
      </c>
      <c r="H40" s="7">
        <v>6.844622082649347</v>
      </c>
      <c r="I40" s="7">
        <v>6.746920492721165</v>
      </c>
      <c r="J40" s="4">
        <v>6.43699002719855</v>
      </c>
      <c r="K40" s="18">
        <v>6.6</v>
      </c>
    </row>
    <row r="41" spans="1:11" ht="12.75">
      <c r="A41" s="24" t="s">
        <v>429</v>
      </c>
      <c r="B41" s="24" t="s">
        <v>36</v>
      </c>
      <c r="C41" s="24">
        <v>270</v>
      </c>
      <c r="D41" s="25">
        <v>291</v>
      </c>
      <c r="E41" s="25">
        <v>277</v>
      </c>
      <c r="F41" s="24">
        <f t="shared" si="4"/>
        <v>-14</v>
      </c>
      <c r="G41" s="26">
        <f t="shared" si="5"/>
        <v>-4.810996563573884</v>
      </c>
      <c r="H41" s="27">
        <v>6.758448060075094</v>
      </c>
      <c r="I41" s="27">
        <v>7.280460345258945</v>
      </c>
      <c r="J41" s="28">
        <v>6.979087931468884</v>
      </c>
      <c r="K41" s="30">
        <v>7.1</v>
      </c>
    </row>
    <row r="42" spans="1:11" ht="12.75">
      <c r="A42" s="11" t="s">
        <v>429</v>
      </c>
      <c r="B42" s="11" t="s">
        <v>37</v>
      </c>
      <c r="C42" s="11">
        <v>1442</v>
      </c>
      <c r="D42" s="6">
        <v>1500</v>
      </c>
      <c r="E42" s="6">
        <v>1494</v>
      </c>
      <c r="F42" s="11">
        <f t="shared" si="4"/>
        <v>-6</v>
      </c>
      <c r="G42" s="12">
        <f t="shared" si="5"/>
        <v>-0.4</v>
      </c>
      <c r="H42" s="7">
        <v>6.957109084768659</v>
      </c>
      <c r="I42" s="7">
        <v>7.0821529745042495</v>
      </c>
      <c r="J42" s="4">
        <v>6.8997367570313575</v>
      </c>
      <c r="K42" s="18">
        <v>7.6</v>
      </c>
    </row>
    <row r="43" spans="1:11" ht="12.75">
      <c r="A43" s="24" t="s">
        <v>429</v>
      </c>
      <c r="B43" s="24" t="s">
        <v>38</v>
      </c>
      <c r="C43" s="24">
        <v>1226</v>
      </c>
      <c r="D43" s="25">
        <v>1303</v>
      </c>
      <c r="E43" s="25">
        <v>1295</v>
      </c>
      <c r="F43" s="24">
        <f t="shared" si="4"/>
        <v>-8</v>
      </c>
      <c r="G43" s="26">
        <f t="shared" si="5"/>
        <v>-0.6139677666922486</v>
      </c>
      <c r="H43" s="27">
        <v>9.391037916507084</v>
      </c>
      <c r="I43" s="27">
        <v>9.82802836023533</v>
      </c>
      <c r="J43" s="28">
        <v>9.68658837609395</v>
      </c>
      <c r="K43" s="30">
        <v>9.2</v>
      </c>
    </row>
    <row r="44" spans="1:11" ht="12.75">
      <c r="A44" s="11" t="s">
        <v>429</v>
      </c>
      <c r="B44" s="11" t="s">
        <v>39</v>
      </c>
      <c r="C44" s="11">
        <v>1525</v>
      </c>
      <c r="D44" s="6">
        <v>1557</v>
      </c>
      <c r="E44" s="6">
        <v>1524</v>
      </c>
      <c r="F44" s="11">
        <f t="shared" si="4"/>
        <v>-33</v>
      </c>
      <c r="G44" s="12">
        <f t="shared" si="5"/>
        <v>-2.119460500963391</v>
      </c>
      <c r="H44" s="7">
        <v>10.491194276279582</v>
      </c>
      <c r="I44" s="7">
        <v>10.514586709886547</v>
      </c>
      <c r="J44" s="4">
        <v>10.107441305212893</v>
      </c>
      <c r="K44" s="18">
        <v>9.9</v>
      </c>
    </row>
    <row r="45" spans="1:11" ht="12.75">
      <c r="A45" s="24" t="s">
        <v>429</v>
      </c>
      <c r="B45" s="24" t="s">
        <v>40</v>
      </c>
      <c r="C45" s="24">
        <v>512</v>
      </c>
      <c r="D45" s="25">
        <v>556</v>
      </c>
      <c r="E45" s="25">
        <v>551</v>
      </c>
      <c r="F45" s="24">
        <f t="shared" si="4"/>
        <v>-5</v>
      </c>
      <c r="G45" s="26">
        <f t="shared" si="5"/>
        <v>-0.8992805755395683</v>
      </c>
      <c r="H45" s="27">
        <v>6.784152643434477</v>
      </c>
      <c r="I45" s="27">
        <v>7.248077173771347</v>
      </c>
      <c r="J45" s="28">
        <v>7.022686719347439</v>
      </c>
      <c r="K45" s="30">
        <v>7.3</v>
      </c>
    </row>
    <row r="46" spans="1:11" ht="12.75">
      <c r="A46" s="11" t="s">
        <v>429</v>
      </c>
      <c r="B46" s="11" t="s">
        <v>41</v>
      </c>
      <c r="C46" s="11">
        <v>188</v>
      </c>
      <c r="D46" s="6">
        <v>202</v>
      </c>
      <c r="E46" s="6">
        <v>205</v>
      </c>
      <c r="F46" s="11">
        <f t="shared" si="4"/>
        <v>3</v>
      </c>
      <c r="G46" s="12">
        <f t="shared" si="5"/>
        <v>1.4851485148514851</v>
      </c>
      <c r="H46" s="7">
        <v>11.325301204819278</v>
      </c>
      <c r="I46" s="7">
        <v>12.009512485136742</v>
      </c>
      <c r="J46" s="4">
        <v>11.829197922677439</v>
      </c>
      <c r="K46" s="18">
        <v>10.2</v>
      </c>
    </row>
    <row r="47" spans="1:11" ht="12.75">
      <c r="A47" s="31" t="s">
        <v>430</v>
      </c>
      <c r="B47" s="31" t="s">
        <v>42</v>
      </c>
      <c r="C47" s="31">
        <v>24015</v>
      </c>
      <c r="D47" s="32">
        <v>24965</v>
      </c>
      <c r="E47" s="32">
        <v>24895</v>
      </c>
      <c r="F47" s="31">
        <f t="shared" si="4"/>
        <v>-70</v>
      </c>
      <c r="G47" s="33">
        <f t="shared" si="5"/>
        <v>-0.2803925495693972</v>
      </c>
      <c r="H47" s="34">
        <v>5.427523408525381</v>
      </c>
      <c r="I47" s="34">
        <v>5.543515430357991</v>
      </c>
      <c r="J47" s="34">
        <v>5.476170574079533</v>
      </c>
      <c r="K47" s="35">
        <v>6.8</v>
      </c>
    </row>
    <row r="48" spans="1:11" s="5" customFormat="1" ht="12.75">
      <c r="A48" s="36" t="s">
        <v>464</v>
      </c>
      <c r="B48" s="36"/>
      <c r="C48" s="36">
        <f>SUM(C49:C70)</f>
        <v>15031</v>
      </c>
      <c r="D48" s="37">
        <f aca="true" t="shared" si="9" ref="D48:E48">SUM(D49:D70)</f>
        <v>15684</v>
      </c>
      <c r="E48" s="37">
        <f t="shared" si="9"/>
        <v>16075</v>
      </c>
      <c r="F48" s="36">
        <f aca="true" t="shared" si="10" ref="F48">E48-D48</f>
        <v>391</v>
      </c>
      <c r="G48" s="38">
        <f aca="true" t="shared" si="11" ref="G48">((E48-D48)/D48*100)</f>
        <v>2.4929864830400406</v>
      </c>
      <c r="H48" s="39">
        <v>12.380568002108593</v>
      </c>
      <c r="I48" s="39">
        <v>12.893572943555679</v>
      </c>
      <c r="J48" s="39">
        <v>13.25915355873207</v>
      </c>
      <c r="K48" s="40">
        <v>11.9</v>
      </c>
    </row>
    <row r="49" spans="1:11" ht="12.75">
      <c r="A49" s="24" t="s">
        <v>431</v>
      </c>
      <c r="B49" s="24" t="s">
        <v>43</v>
      </c>
      <c r="C49" s="24">
        <v>1782</v>
      </c>
      <c r="D49" s="25">
        <v>1816</v>
      </c>
      <c r="E49" s="25">
        <v>1887</v>
      </c>
      <c r="F49" s="24">
        <f t="shared" si="4"/>
        <v>71</v>
      </c>
      <c r="G49" s="26">
        <f t="shared" si="5"/>
        <v>3.909691629955947</v>
      </c>
      <c r="H49" s="27">
        <v>15.94345531001163</v>
      </c>
      <c r="I49" s="27">
        <v>16.1882688536281</v>
      </c>
      <c r="J49" s="28">
        <v>17.120304844855745</v>
      </c>
      <c r="K49" s="30">
        <v>14.9</v>
      </c>
    </row>
    <row r="50" spans="1:11" ht="12.75">
      <c r="A50" s="11" t="s">
        <v>431</v>
      </c>
      <c r="B50" s="11" t="s">
        <v>44</v>
      </c>
      <c r="C50" s="11">
        <v>1880</v>
      </c>
      <c r="D50" s="6">
        <v>2011</v>
      </c>
      <c r="E50" s="6">
        <v>2043</v>
      </c>
      <c r="F50" s="11">
        <f t="shared" si="4"/>
        <v>32</v>
      </c>
      <c r="G50" s="12">
        <f t="shared" si="5"/>
        <v>1.5912481352560914</v>
      </c>
      <c r="H50" s="7">
        <v>10.109157390977039</v>
      </c>
      <c r="I50" s="7">
        <v>10.748262960983432</v>
      </c>
      <c r="J50" s="4">
        <v>10.867021276595745</v>
      </c>
      <c r="K50" s="18">
        <v>10</v>
      </c>
    </row>
    <row r="51" spans="1:11" ht="12.75">
      <c r="A51" s="24" t="s">
        <v>431</v>
      </c>
      <c r="B51" s="24" t="s">
        <v>45</v>
      </c>
      <c r="C51" s="24">
        <v>2297</v>
      </c>
      <c r="D51" s="25">
        <v>2435</v>
      </c>
      <c r="E51" s="25">
        <v>2472</v>
      </c>
      <c r="F51" s="24">
        <f t="shared" si="4"/>
        <v>37</v>
      </c>
      <c r="G51" s="26">
        <f t="shared" si="5"/>
        <v>1.5195071868583163</v>
      </c>
      <c r="H51" s="27">
        <v>10.948522402287892</v>
      </c>
      <c r="I51" s="27">
        <v>11.57814654557558</v>
      </c>
      <c r="J51" s="28">
        <v>11.749607871096535</v>
      </c>
      <c r="K51" s="30">
        <v>10.9</v>
      </c>
    </row>
    <row r="52" spans="1:11" ht="12.75">
      <c r="A52" s="11" t="s">
        <v>431</v>
      </c>
      <c r="B52" s="11" t="s">
        <v>46</v>
      </c>
      <c r="C52" s="11">
        <v>640</v>
      </c>
      <c r="D52" s="6">
        <v>653</v>
      </c>
      <c r="E52" s="6">
        <v>685</v>
      </c>
      <c r="F52" s="11">
        <f t="shared" si="4"/>
        <v>32</v>
      </c>
      <c r="G52" s="12">
        <f t="shared" si="5"/>
        <v>4.900459418070445</v>
      </c>
      <c r="H52" s="7">
        <v>13.333333333333334</v>
      </c>
      <c r="I52" s="7">
        <v>13.686858101027038</v>
      </c>
      <c r="J52" s="4">
        <v>14.360587002096437</v>
      </c>
      <c r="K52" s="18">
        <v>13.2</v>
      </c>
    </row>
    <row r="53" spans="1:11" ht="12.75">
      <c r="A53" s="24" t="s">
        <v>431</v>
      </c>
      <c r="B53" s="24" t="s">
        <v>47</v>
      </c>
      <c r="C53" s="24">
        <v>1455</v>
      </c>
      <c r="D53" s="25">
        <v>1547</v>
      </c>
      <c r="E53" s="25">
        <v>1608</v>
      </c>
      <c r="F53" s="24">
        <f t="shared" si="4"/>
        <v>61</v>
      </c>
      <c r="G53" s="26">
        <f t="shared" si="5"/>
        <v>3.94311570782159</v>
      </c>
      <c r="H53" s="27">
        <v>11.800486618004866</v>
      </c>
      <c r="I53" s="27">
        <v>12.377980476876301</v>
      </c>
      <c r="J53" s="28">
        <v>12.744709518903067</v>
      </c>
      <c r="K53" s="30">
        <v>11.7</v>
      </c>
    </row>
    <row r="54" spans="1:11" ht="12.75">
      <c r="A54" s="11" t="s">
        <v>431</v>
      </c>
      <c r="B54" s="11" t="s">
        <v>48</v>
      </c>
      <c r="C54" s="11">
        <v>508</v>
      </c>
      <c r="D54" s="6">
        <v>544</v>
      </c>
      <c r="E54" s="6">
        <v>568</v>
      </c>
      <c r="F54" s="11">
        <f t="shared" si="4"/>
        <v>24</v>
      </c>
      <c r="G54" s="12">
        <f t="shared" si="5"/>
        <v>4.411764705882353</v>
      </c>
      <c r="H54" s="7">
        <v>15.989927604658483</v>
      </c>
      <c r="I54" s="7">
        <v>17.341408989480396</v>
      </c>
      <c r="J54" s="4">
        <v>18.14696485623003</v>
      </c>
      <c r="K54" s="18">
        <v>15</v>
      </c>
    </row>
    <row r="55" spans="1:11" ht="12.75">
      <c r="A55" s="24" t="s">
        <v>431</v>
      </c>
      <c r="B55" s="24" t="s">
        <v>49</v>
      </c>
      <c r="C55" s="24">
        <v>714</v>
      </c>
      <c r="D55" s="25">
        <v>721</v>
      </c>
      <c r="E55" s="25">
        <v>725</v>
      </c>
      <c r="F55" s="24">
        <f t="shared" si="4"/>
        <v>4</v>
      </c>
      <c r="G55" s="26">
        <f t="shared" si="5"/>
        <v>0.5547850208044383</v>
      </c>
      <c r="H55" s="27">
        <v>14.240127642600717</v>
      </c>
      <c r="I55" s="27">
        <v>14.359689304919337</v>
      </c>
      <c r="J55" s="28">
        <v>14.393488187413142</v>
      </c>
      <c r="K55" s="30">
        <v>12.8</v>
      </c>
    </row>
    <row r="56" spans="1:11" ht="12.75">
      <c r="A56" s="11" t="s">
        <v>431</v>
      </c>
      <c r="B56" s="11" t="s">
        <v>50</v>
      </c>
      <c r="C56" s="11">
        <v>591</v>
      </c>
      <c r="D56" s="6">
        <v>629</v>
      </c>
      <c r="E56" s="6">
        <v>671</v>
      </c>
      <c r="F56" s="11">
        <f t="shared" si="4"/>
        <v>42</v>
      </c>
      <c r="G56" s="12">
        <f t="shared" si="5"/>
        <v>6.677265500794912</v>
      </c>
      <c r="H56" s="7">
        <v>15.263429752066116</v>
      </c>
      <c r="I56" s="7">
        <v>16.236448115642744</v>
      </c>
      <c r="J56" s="4">
        <v>17.556253270538985</v>
      </c>
      <c r="K56" s="18">
        <v>15.4</v>
      </c>
    </row>
    <row r="57" spans="1:11" ht="12.75">
      <c r="A57" s="24" t="s">
        <v>431</v>
      </c>
      <c r="B57" s="24" t="s">
        <v>51</v>
      </c>
      <c r="C57" s="24">
        <v>434</v>
      </c>
      <c r="D57" s="25">
        <v>449</v>
      </c>
      <c r="E57" s="25">
        <v>488</v>
      </c>
      <c r="F57" s="24">
        <f t="shared" si="4"/>
        <v>39</v>
      </c>
      <c r="G57" s="26">
        <f t="shared" si="5"/>
        <v>8.68596881959911</v>
      </c>
      <c r="H57" s="27">
        <v>14.366103939093017</v>
      </c>
      <c r="I57" s="27">
        <v>15.133131108864173</v>
      </c>
      <c r="J57" s="28">
        <v>17.033158813263523</v>
      </c>
      <c r="K57" s="30">
        <v>14</v>
      </c>
    </row>
    <row r="58" spans="1:11" ht="12.75">
      <c r="A58" s="11" t="s">
        <v>431</v>
      </c>
      <c r="B58" s="11" t="s">
        <v>52</v>
      </c>
      <c r="C58" s="11">
        <v>706</v>
      </c>
      <c r="D58" s="6">
        <v>750</v>
      </c>
      <c r="E58" s="6">
        <v>777</v>
      </c>
      <c r="F58" s="11">
        <f t="shared" si="4"/>
        <v>27</v>
      </c>
      <c r="G58" s="12">
        <f t="shared" si="5"/>
        <v>3.5999999999999996</v>
      </c>
      <c r="H58" s="7">
        <v>15.274772825616617</v>
      </c>
      <c r="I58" s="7">
        <v>16.174250593055856</v>
      </c>
      <c r="J58" s="4">
        <v>17.118307997356247</v>
      </c>
      <c r="K58" s="18">
        <v>14.9</v>
      </c>
    </row>
    <row r="59" spans="1:11" ht="12.75">
      <c r="A59" s="24" t="s">
        <v>431</v>
      </c>
      <c r="B59" s="24" t="s">
        <v>53</v>
      </c>
      <c r="C59" s="24">
        <v>445</v>
      </c>
      <c r="D59" s="25">
        <v>470</v>
      </c>
      <c r="E59" s="25">
        <v>478</v>
      </c>
      <c r="F59" s="24">
        <f t="shared" si="4"/>
        <v>8</v>
      </c>
      <c r="G59" s="26">
        <f t="shared" si="5"/>
        <v>1.702127659574468</v>
      </c>
      <c r="H59" s="27">
        <v>18.82402707275804</v>
      </c>
      <c r="I59" s="27">
        <v>19.89839119390347</v>
      </c>
      <c r="J59" s="28">
        <v>20.567986230636834</v>
      </c>
      <c r="K59" s="30">
        <v>16.9</v>
      </c>
    </row>
    <row r="60" spans="1:11" ht="12.75">
      <c r="A60" s="11" t="s">
        <v>431</v>
      </c>
      <c r="B60" s="11" t="s">
        <v>54</v>
      </c>
      <c r="C60" s="11">
        <v>1472</v>
      </c>
      <c r="D60" s="6">
        <v>1515</v>
      </c>
      <c r="E60" s="6">
        <v>1520</v>
      </c>
      <c r="F60" s="11">
        <f t="shared" si="4"/>
        <v>5</v>
      </c>
      <c r="G60" s="12">
        <f t="shared" si="5"/>
        <v>0.33003300330033003</v>
      </c>
      <c r="H60" s="7">
        <v>11.3562721802191</v>
      </c>
      <c r="I60" s="7">
        <v>11.556945609886338</v>
      </c>
      <c r="J60" s="4">
        <v>11.584482890023626</v>
      </c>
      <c r="K60" s="18">
        <v>11.1</v>
      </c>
    </row>
    <row r="61" spans="1:11" ht="12.75">
      <c r="A61" s="24" t="s">
        <v>431</v>
      </c>
      <c r="B61" s="24" t="s">
        <v>55</v>
      </c>
      <c r="C61" s="24">
        <v>507</v>
      </c>
      <c r="D61" s="25">
        <v>527</v>
      </c>
      <c r="E61" s="25">
        <v>531</v>
      </c>
      <c r="F61" s="24">
        <f t="shared" si="4"/>
        <v>4</v>
      </c>
      <c r="G61" s="26">
        <f t="shared" si="5"/>
        <v>0.7590132827324478</v>
      </c>
      <c r="H61" s="27">
        <v>12.420382165605096</v>
      </c>
      <c r="I61" s="27">
        <v>13.138868112690103</v>
      </c>
      <c r="J61" s="28">
        <v>13.501144164759726</v>
      </c>
      <c r="K61" s="30">
        <v>11.4</v>
      </c>
    </row>
    <row r="62" spans="1:11" ht="12.75">
      <c r="A62" s="11" t="s">
        <v>431</v>
      </c>
      <c r="B62" s="11" t="s">
        <v>56</v>
      </c>
      <c r="C62" s="11">
        <v>338</v>
      </c>
      <c r="D62" s="6">
        <v>357</v>
      </c>
      <c r="E62" s="6">
        <v>355</v>
      </c>
      <c r="F62" s="11">
        <f t="shared" si="4"/>
        <v>-2</v>
      </c>
      <c r="G62" s="12">
        <f t="shared" si="5"/>
        <v>-0.5602240896358543</v>
      </c>
      <c r="H62" s="7">
        <v>12.228654124457309</v>
      </c>
      <c r="I62" s="7">
        <v>13.062568605927552</v>
      </c>
      <c r="J62" s="4">
        <v>12.825144508670519</v>
      </c>
      <c r="K62" s="18">
        <v>12.1</v>
      </c>
    </row>
    <row r="63" spans="1:11" ht="12.75">
      <c r="A63" s="24" t="s">
        <v>431</v>
      </c>
      <c r="B63" s="24" t="s">
        <v>57</v>
      </c>
      <c r="C63" s="24">
        <v>277</v>
      </c>
      <c r="D63" s="25">
        <v>265</v>
      </c>
      <c r="E63" s="25">
        <v>267</v>
      </c>
      <c r="F63" s="24">
        <f t="shared" si="4"/>
        <v>2</v>
      </c>
      <c r="G63" s="26">
        <f t="shared" si="5"/>
        <v>0.7547169811320755</v>
      </c>
      <c r="H63" s="27">
        <v>16.22729935559461</v>
      </c>
      <c r="I63" s="27">
        <v>15.887290167865709</v>
      </c>
      <c r="J63" s="28">
        <v>16.270566727605118</v>
      </c>
      <c r="K63" s="30">
        <v>14.5</v>
      </c>
    </row>
    <row r="64" spans="1:11" ht="12.75">
      <c r="A64" s="11" t="s">
        <v>431</v>
      </c>
      <c r="B64" s="11" t="s">
        <v>58</v>
      </c>
      <c r="C64" s="11">
        <v>169</v>
      </c>
      <c r="D64" s="6">
        <v>167</v>
      </c>
      <c r="E64" s="6">
        <v>161</v>
      </c>
      <c r="F64" s="11">
        <f t="shared" si="4"/>
        <v>-6</v>
      </c>
      <c r="G64" s="12">
        <f t="shared" si="5"/>
        <v>-3.592814371257485</v>
      </c>
      <c r="H64" s="7">
        <v>15.266485998193316</v>
      </c>
      <c r="I64" s="7">
        <v>15.14052583862194</v>
      </c>
      <c r="J64" s="4">
        <v>14.636363636363637</v>
      </c>
      <c r="K64" s="18">
        <v>11</v>
      </c>
    </row>
    <row r="65" spans="1:11" ht="12.75">
      <c r="A65" s="24" t="s">
        <v>431</v>
      </c>
      <c r="B65" s="24" t="s">
        <v>59</v>
      </c>
      <c r="C65" s="24">
        <v>97</v>
      </c>
      <c r="D65" s="25">
        <v>95</v>
      </c>
      <c r="E65" s="25">
        <v>90</v>
      </c>
      <c r="F65" s="24">
        <f t="shared" si="4"/>
        <v>-5</v>
      </c>
      <c r="G65" s="26">
        <f t="shared" si="5"/>
        <v>-5.263157894736842</v>
      </c>
      <c r="H65" s="27">
        <v>12.340966921119593</v>
      </c>
      <c r="I65" s="27">
        <v>12.132822477650064</v>
      </c>
      <c r="J65" s="28">
        <v>12.048192771084338</v>
      </c>
      <c r="K65" s="30">
        <v>9.7</v>
      </c>
    </row>
    <row r="66" spans="1:11" ht="12.75">
      <c r="A66" s="11" t="s">
        <v>431</v>
      </c>
      <c r="B66" s="11" t="s">
        <v>60</v>
      </c>
      <c r="C66" s="11">
        <v>57</v>
      </c>
      <c r="D66" s="6">
        <v>58</v>
      </c>
      <c r="E66" s="6">
        <v>68</v>
      </c>
      <c r="F66" s="11">
        <f t="shared" si="4"/>
        <v>10</v>
      </c>
      <c r="G66" s="12">
        <f t="shared" si="5"/>
        <v>17.24137931034483</v>
      </c>
      <c r="H66" s="7">
        <v>5.610236220472441</v>
      </c>
      <c r="I66" s="7">
        <v>5.771144278606965</v>
      </c>
      <c r="J66" s="4">
        <v>6.772908366533864</v>
      </c>
      <c r="K66" s="18">
        <v>5.8</v>
      </c>
    </row>
    <row r="67" spans="1:11" ht="12.75">
      <c r="A67" s="24" t="s">
        <v>431</v>
      </c>
      <c r="B67" s="24" t="s">
        <v>61</v>
      </c>
      <c r="C67" s="24">
        <v>326</v>
      </c>
      <c r="D67" s="25">
        <v>343</v>
      </c>
      <c r="E67" s="25">
        <v>339</v>
      </c>
      <c r="F67" s="24">
        <f t="shared" si="4"/>
        <v>-4</v>
      </c>
      <c r="G67" s="26">
        <f t="shared" si="5"/>
        <v>-1.1661807580174928</v>
      </c>
      <c r="H67" s="27">
        <v>9.625036905816357</v>
      </c>
      <c r="I67" s="27">
        <v>10.085269038518083</v>
      </c>
      <c r="J67" s="28">
        <v>9.920983318700614</v>
      </c>
      <c r="K67" s="30">
        <v>9</v>
      </c>
    </row>
    <row r="68" spans="1:11" ht="12.75">
      <c r="A68" s="11" t="s">
        <v>431</v>
      </c>
      <c r="B68" s="11" t="s">
        <v>62</v>
      </c>
      <c r="C68" s="11">
        <v>137</v>
      </c>
      <c r="D68" s="6">
        <v>142</v>
      </c>
      <c r="E68" s="6">
        <v>150</v>
      </c>
      <c r="F68" s="11">
        <f t="shared" si="4"/>
        <v>8</v>
      </c>
      <c r="G68" s="12">
        <f t="shared" si="5"/>
        <v>5.633802816901409</v>
      </c>
      <c r="H68" s="7">
        <v>9.422283356258596</v>
      </c>
      <c r="I68" s="7">
        <v>9.88857938718663</v>
      </c>
      <c r="J68" s="4">
        <v>10.541110330288124</v>
      </c>
      <c r="K68" s="18">
        <v>9.5</v>
      </c>
    </row>
    <row r="69" spans="1:11" ht="12.75">
      <c r="A69" s="24" t="s">
        <v>431</v>
      </c>
      <c r="B69" s="24" t="s">
        <v>63</v>
      </c>
      <c r="C69" s="24">
        <v>104</v>
      </c>
      <c r="D69" s="25">
        <v>96</v>
      </c>
      <c r="E69" s="25">
        <v>98</v>
      </c>
      <c r="F69" s="24">
        <f t="shared" si="4"/>
        <v>2</v>
      </c>
      <c r="G69" s="26">
        <f t="shared" si="5"/>
        <v>2.083333333333333</v>
      </c>
      <c r="H69" s="27">
        <v>10.90146750524109</v>
      </c>
      <c r="I69" s="27">
        <v>10.311493018259936</v>
      </c>
      <c r="J69" s="28">
        <v>10.757409440175632</v>
      </c>
      <c r="K69" s="30">
        <v>8.5</v>
      </c>
    </row>
    <row r="70" spans="1:11" ht="12.75">
      <c r="A70" s="11" t="s">
        <v>431</v>
      </c>
      <c r="B70" s="11" t="s">
        <v>64</v>
      </c>
      <c r="C70" s="11">
        <v>95</v>
      </c>
      <c r="D70" s="6">
        <v>94</v>
      </c>
      <c r="E70" s="6">
        <v>94</v>
      </c>
      <c r="F70" s="11">
        <f t="shared" si="4"/>
        <v>0</v>
      </c>
      <c r="G70" s="12">
        <f t="shared" si="5"/>
        <v>0</v>
      </c>
      <c r="H70" s="7">
        <v>7.6923076923076925</v>
      </c>
      <c r="I70" s="7">
        <v>7.605177993527508</v>
      </c>
      <c r="J70" s="4">
        <v>7.787903893951947</v>
      </c>
      <c r="K70" s="18">
        <v>7.3</v>
      </c>
    </row>
    <row r="71" spans="1:11" s="5" customFormat="1" ht="12.75">
      <c r="A71" s="31" t="s">
        <v>465</v>
      </c>
      <c r="B71" s="31"/>
      <c r="C71" s="31">
        <f>SUM(C72:C97)</f>
        <v>13760</v>
      </c>
      <c r="D71" s="32">
        <f aca="true" t="shared" si="12" ref="D71:E71">SUM(D72:D97)</f>
        <v>14218</v>
      </c>
      <c r="E71" s="32">
        <f t="shared" si="12"/>
        <v>14204</v>
      </c>
      <c r="F71" s="31">
        <f aca="true" t="shared" si="13" ref="F71">E71-D71</f>
        <v>-14</v>
      </c>
      <c r="G71" s="33">
        <f aca="true" t="shared" si="14" ref="G71">((E71-D71)/D71*100)</f>
        <v>-0.09846673231115487</v>
      </c>
      <c r="H71" s="34">
        <v>11.673778961746315</v>
      </c>
      <c r="I71" s="34">
        <v>12.030495079664588</v>
      </c>
      <c r="J71" s="34">
        <v>12.066226628269494</v>
      </c>
      <c r="K71" s="35">
        <v>11</v>
      </c>
    </row>
    <row r="72" spans="1:11" ht="12.75">
      <c r="A72" s="11" t="s">
        <v>432</v>
      </c>
      <c r="B72" s="11" t="s">
        <v>65</v>
      </c>
      <c r="C72" s="11">
        <v>1484</v>
      </c>
      <c r="D72" s="6">
        <v>1566</v>
      </c>
      <c r="E72" s="6">
        <v>1587</v>
      </c>
      <c r="F72" s="11">
        <f t="shared" si="4"/>
        <v>21</v>
      </c>
      <c r="G72" s="12">
        <f t="shared" si="5"/>
        <v>1.3409961685823755</v>
      </c>
      <c r="H72" s="7">
        <v>8.634935412545094</v>
      </c>
      <c r="I72" s="7">
        <v>9.041048438311876</v>
      </c>
      <c r="J72" s="4">
        <v>9.163346613545817</v>
      </c>
      <c r="K72" s="18">
        <v>8.8</v>
      </c>
    </row>
    <row r="73" spans="1:11" ht="12.75">
      <c r="A73" s="24" t="s">
        <v>432</v>
      </c>
      <c r="B73" s="24" t="s">
        <v>66</v>
      </c>
      <c r="C73" s="24">
        <v>2213</v>
      </c>
      <c r="D73" s="25">
        <v>2241</v>
      </c>
      <c r="E73" s="25">
        <v>2217</v>
      </c>
      <c r="F73" s="24">
        <f t="shared" si="4"/>
        <v>-24</v>
      </c>
      <c r="G73" s="26">
        <f t="shared" si="5"/>
        <v>-1.07095046854083</v>
      </c>
      <c r="H73" s="27">
        <v>11.722640110181164</v>
      </c>
      <c r="I73" s="27">
        <v>11.741590694750078</v>
      </c>
      <c r="J73" s="28">
        <v>11.596401297206821</v>
      </c>
      <c r="K73" s="30">
        <v>11.1</v>
      </c>
    </row>
    <row r="74" spans="1:11" ht="12.75">
      <c r="A74" s="11" t="s">
        <v>432</v>
      </c>
      <c r="B74" s="11" t="s">
        <v>67</v>
      </c>
      <c r="C74" s="11">
        <v>182</v>
      </c>
      <c r="D74" s="6">
        <v>197</v>
      </c>
      <c r="E74" s="6">
        <v>214</v>
      </c>
      <c r="F74" s="11">
        <f aca="true" t="shared" si="15" ref="F74:F140">E74-D74</f>
        <v>17</v>
      </c>
      <c r="G74" s="12">
        <f aca="true" t="shared" si="16" ref="G74:G140">((E74-D74)/D74*100)</f>
        <v>8.629441624365482</v>
      </c>
      <c r="H74" s="7">
        <v>10.990338164251208</v>
      </c>
      <c r="I74" s="7">
        <v>11.888955944477972</v>
      </c>
      <c r="J74" s="4">
        <v>12.907117008443908</v>
      </c>
      <c r="K74" s="18">
        <v>11.1</v>
      </c>
    </row>
    <row r="75" spans="1:11" ht="12.75">
      <c r="A75" s="24" t="s">
        <v>432</v>
      </c>
      <c r="B75" s="24" t="s">
        <v>68</v>
      </c>
      <c r="C75" s="24">
        <v>122</v>
      </c>
      <c r="D75" s="25">
        <v>121</v>
      </c>
      <c r="E75" s="25">
        <v>124</v>
      </c>
      <c r="F75" s="24">
        <f t="shared" si="15"/>
        <v>3</v>
      </c>
      <c r="G75" s="26">
        <f t="shared" si="16"/>
        <v>2.479338842975207</v>
      </c>
      <c r="H75" s="27">
        <v>9.775641025641026</v>
      </c>
      <c r="I75" s="27">
        <v>9.813463098134632</v>
      </c>
      <c r="J75" s="28">
        <v>10.08130081300813</v>
      </c>
      <c r="K75" s="30">
        <v>8</v>
      </c>
    </row>
    <row r="76" spans="1:11" ht="12.75">
      <c r="A76" s="11" t="s">
        <v>432</v>
      </c>
      <c r="B76" s="11" t="s">
        <v>69</v>
      </c>
      <c r="C76" s="11">
        <v>150</v>
      </c>
      <c r="D76" s="6">
        <v>151</v>
      </c>
      <c r="E76" s="6">
        <v>142</v>
      </c>
      <c r="F76" s="11">
        <f t="shared" si="15"/>
        <v>-9</v>
      </c>
      <c r="G76" s="12">
        <f t="shared" si="16"/>
        <v>-5.960264900662252</v>
      </c>
      <c r="H76" s="7">
        <v>10.814708002883922</v>
      </c>
      <c r="I76" s="7">
        <v>11.005830903790088</v>
      </c>
      <c r="J76" s="4">
        <v>10.581222056631892</v>
      </c>
      <c r="K76" s="18">
        <v>9.1</v>
      </c>
    </row>
    <row r="77" spans="1:11" ht="12.75">
      <c r="A77" s="24" t="s">
        <v>432</v>
      </c>
      <c r="B77" s="24" t="s">
        <v>70</v>
      </c>
      <c r="C77" s="24">
        <v>141</v>
      </c>
      <c r="D77" s="25">
        <v>146</v>
      </c>
      <c r="E77" s="25">
        <v>149</v>
      </c>
      <c r="F77" s="24">
        <f t="shared" si="15"/>
        <v>3</v>
      </c>
      <c r="G77" s="26">
        <f t="shared" si="16"/>
        <v>2.054794520547945</v>
      </c>
      <c r="H77" s="27">
        <v>9.572301425661914</v>
      </c>
      <c r="I77" s="27">
        <v>9.858203916272789</v>
      </c>
      <c r="J77" s="28">
        <v>10.149863760217984</v>
      </c>
      <c r="K77" s="30">
        <v>8.4</v>
      </c>
    </row>
    <row r="78" spans="1:11" ht="12.75">
      <c r="A78" s="11" t="s">
        <v>432</v>
      </c>
      <c r="B78" s="11" t="s">
        <v>71</v>
      </c>
      <c r="C78" s="11">
        <v>230</v>
      </c>
      <c r="D78" s="6">
        <v>229</v>
      </c>
      <c r="E78" s="6">
        <v>228</v>
      </c>
      <c r="F78" s="11">
        <f t="shared" si="15"/>
        <v>-1</v>
      </c>
      <c r="G78" s="12">
        <f t="shared" si="16"/>
        <v>-0.43668122270742354</v>
      </c>
      <c r="H78" s="7">
        <v>10.43557168784029</v>
      </c>
      <c r="I78" s="7">
        <v>10.428051001821494</v>
      </c>
      <c r="J78" s="4">
        <v>10.41095890410959</v>
      </c>
      <c r="K78" s="18">
        <v>9.1</v>
      </c>
    </row>
    <row r="79" spans="1:11" ht="12.75">
      <c r="A79" s="24" t="s">
        <v>432</v>
      </c>
      <c r="B79" s="24" t="s">
        <v>72</v>
      </c>
      <c r="C79" s="24">
        <v>431</v>
      </c>
      <c r="D79" s="25">
        <v>448</v>
      </c>
      <c r="E79" s="25">
        <v>437</v>
      </c>
      <c r="F79" s="24">
        <f t="shared" si="15"/>
        <v>-11</v>
      </c>
      <c r="G79" s="26">
        <f t="shared" si="16"/>
        <v>-2.455357142857143</v>
      </c>
      <c r="H79" s="27">
        <v>12.137426077161363</v>
      </c>
      <c r="I79" s="27">
        <v>12.810980840720617</v>
      </c>
      <c r="J79" s="28">
        <v>12.517903179604698</v>
      </c>
      <c r="K79" s="30">
        <v>10.7</v>
      </c>
    </row>
    <row r="80" spans="1:11" ht="12.75">
      <c r="A80" s="11" t="s">
        <v>432</v>
      </c>
      <c r="B80" s="11" t="s">
        <v>73</v>
      </c>
      <c r="C80" s="11">
        <v>444</v>
      </c>
      <c r="D80" s="6">
        <v>463</v>
      </c>
      <c r="E80" s="6">
        <v>487</v>
      </c>
      <c r="F80" s="11">
        <f t="shared" si="15"/>
        <v>24</v>
      </c>
      <c r="G80" s="12">
        <f t="shared" si="16"/>
        <v>5.183585313174946</v>
      </c>
      <c r="H80" s="7">
        <v>12.081632653061225</v>
      </c>
      <c r="I80" s="7">
        <v>12.636462882096069</v>
      </c>
      <c r="J80" s="4">
        <v>13.390156722573549</v>
      </c>
      <c r="K80" s="18">
        <v>11.8</v>
      </c>
    </row>
    <row r="81" spans="1:11" ht="12.75">
      <c r="A81" s="24" t="s">
        <v>432</v>
      </c>
      <c r="B81" s="24" t="s">
        <v>74</v>
      </c>
      <c r="C81" s="24">
        <v>244</v>
      </c>
      <c r="D81" s="25">
        <v>255</v>
      </c>
      <c r="E81" s="25">
        <v>250</v>
      </c>
      <c r="F81" s="24">
        <f t="shared" si="15"/>
        <v>-5</v>
      </c>
      <c r="G81" s="26">
        <f t="shared" si="16"/>
        <v>-1.9607843137254901</v>
      </c>
      <c r="H81" s="27">
        <v>12.622866011381273</v>
      </c>
      <c r="I81" s="27">
        <v>13.157894736842104</v>
      </c>
      <c r="J81" s="28">
        <v>13.144058885383805</v>
      </c>
      <c r="K81" s="30">
        <v>12</v>
      </c>
    </row>
    <row r="82" spans="1:11" ht="12.75">
      <c r="A82" s="11" t="s">
        <v>432</v>
      </c>
      <c r="B82" s="11" t="s">
        <v>75</v>
      </c>
      <c r="C82" s="11">
        <v>311</v>
      </c>
      <c r="D82" s="6">
        <v>314</v>
      </c>
      <c r="E82" s="6">
        <v>326</v>
      </c>
      <c r="F82" s="11">
        <f t="shared" si="15"/>
        <v>12</v>
      </c>
      <c r="G82" s="12">
        <f t="shared" si="16"/>
        <v>3.821656050955414</v>
      </c>
      <c r="H82" s="7">
        <v>11.179007907979871</v>
      </c>
      <c r="I82" s="7">
        <v>11.472415052977713</v>
      </c>
      <c r="J82" s="4">
        <v>12.038404726735598</v>
      </c>
      <c r="K82" s="18">
        <v>10.8</v>
      </c>
    </row>
    <row r="83" spans="1:11" ht="12.75">
      <c r="A83" s="24" t="s">
        <v>432</v>
      </c>
      <c r="B83" s="24" t="s">
        <v>76</v>
      </c>
      <c r="C83" s="24">
        <v>346</v>
      </c>
      <c r="D83" s="25">
        <v>341</v>
      </c>
      <c r="E83" s="25">
        <v>328</v>
      </c>
      <c r="F83" s="24">
        <f t="shared" si="15"/>
        <v>-13</v>
      </c>
      <c r="G83" s="26">
        <f t="shared" si="16"/>
        <v>-3.812316715542522</v>
      </c>
      <c r="H83" s="27">
        <v>10.66584463625154</v>
      </c>
      <c r="I83" s="27">
        <v>10.380517503805176</v>
      </c>
      <c r="J83" s="28">
        <v>10.135970333745364</v>
      </c>
      <c r="K83" s="30">
        <v>9.5</v>
      </c>
    </row>
    <row r="84" spans="1:11" ht="12.75">
      <c r="A84" s="11" t="s">
        <v>432</v>
      </c>
      <c r="B84" s="11" t="s">
        <v>77</v>
      </c>
      <c r="C84" s="11">
        <v>367</v>
      </c>
      <c r="D84" s="6">
        <v>366</v>
      </c>
      <c r="E84" s="6">
        <v>361</v>
      </c>
      <c r="F84" s="11">
        <f t="shared" si="15"/>
        <v>-5</v>
      </c>
      <c r="G84" s="12">
        <f t="shared" si="16"/>
        <v>-1.366120218579235</v>
      </c>
      <c r="H84" s="7">
        <v>9.647739221871714</v>
      </c>
      <c r="I84" s="7">
        <v>9.613869188337274</v>
      </c>
      <c r="J84" s="4">
        <v>9.505002632964718</v>
      </c>
      <c r="K84" s="18">
        <v>8.8</v>
      </c>
    </row>
    <row r="85" spans="1:11" ht="12.75">
      <c r="A85" s="24" t="s">
        <v>432</v>
      </c>
      <c r="B85" s="24" t="s">
        <v>78</v>
      </c>
      <c r="C85" s="24">
        <v>1092</v>
      </c>
      <c r="D85" s="25">
        <v>1201</v>
      </c>
      <c r="E85" s="25">
        <v>1207</v>
      </c>
      <c r="F85" s="24">
        <f t="shared" si="15"/>
        <v>6</v>
      </c>
      <c r="G85" s="26">
        <f t="shared" si="16"/>
        <v>0.4995836802664446</v>
      </c>
      <c r="H85" s="27">
        <v>11.763438543574276</v>
      </c>
      <c r="I85" s="27">
        <v>12.957169058150825</v>
      </c>
      <c r="J85" s="28">
        <v>13.044418026585971</v>
      </c>
      <c r="K85" s="30">
        <v>11.7</v>
      </c>
    </row>
    <row r="86" spans="1:11" ht="12.75">
      <c r="A86" s="11" t="s">
        <v>432</v>
      </c>
      <c r="B86" s="11" t="s">
        <v>79</v>
      </c>
      <c r="C86" s="11">
        <v>1081</v>
      </c>
      <c r="D86" s="6">
        <v>1121</v>
      </c>
      <c r="E86" s="6">
        <v>1145</v>
      </c>
      <c r="F86" s="11">
        <f t="shared" si="15"/>
        <v>24</v>
      </c>
      <c r="G86" s="12">
        <f t="shared" si="16"/>
        <v>2.140945584299732</v>
      </c>
      <c r="H86" s="7">
        <v>13.08399903171145</v>
      </c>
      <c r="I86" s="7">
        <v>13.569785740225154</v>
      </c>
      <c r="J86" s="4">
        <v>13.875424139602522</v>
      </c>
      <c r="K86" s="18">
        <v>12.8</v>
      </c>
    </row>
    <row r="87" spans="1:11" ht="12.75">
      <c r="A87" s="24" t="s">
        <v>432</v>
      </c>
      <c r="B87" s="24" t="s">
        <v>80</v>
      </c>
      <c r="C87" s="24">
        <v>506</v>
      </c>
      <c r="D87" s="25">
        <v>517</v>
      </c>
      <c r="E87" s="25">
        <v>513</v>
      </c>
      <c r="F87" s="24">
        <f t="shared" si="15"/>
        <v>-4</v>
      </c>
      <c r="G87" s="26">
        <f t="shared" si="16"/>
        <v>-0.7736943907156674</v>
      </c>
      <c r="H87" s="27">
        <v>12.389813907933398</v>
      </c>
      <c r="I87" s="27">
        <v>12.643678160919542</v>
      </c>
      <c r="J87" s="28">
        <v>12.47568093385214</v>
      </c>
      <c r="K87" s="30">
        <v>11.4</v>
      </c>
    </row>
    <row r="88" spans="1:11" ht="12.75">
      <c r="A88" s="11" t="s">
        <v>432</v>
      </c>
      <c r="B88" s="11" t="s">
        <v>81</v>
      </c>
      <c r="C88" s="11">
        <v>666</v>
      </c>
      <c r="D88" s="6">
        <v>679</v>
      </c>
      <c r="E88" s="6">
        <v>660</v>
      </c>
      <c r="F88" s="11">
        <f t="shared" si="15"/>
        <v>-19</v>
      </c>
      <c r="G88" s="12">
        <f t="shared" si="16"/>
        <v>-2.798232695139912</v>
      </c>
      <c r="H88" s="7">
        <v>11.560492969970491</v>
      </c>
      <c r="I88" s="7">
        <v>11.733195092448593</v>
      </c>
      <c r="J88" s="4">
        <v>11.500261369576581</v>
      </c>
      <c r="K88" s="18">
        <v>10.5</v>
      </c>
    </row>
    <row r="89" spans="1:11" ht="12.75">
      <c r="A89" s="24" t="s">
        <v>432</v>
      </c>
      <c r="B89" s="24" t="s">
        <v>82</v>
      </c>
      <c r="C89" s="24">
        <v>1117</v>
      </c>
      <c r="D89" s="25">
        <v>1153</v>
      </c>
      <c r="E89" s="25">
        <v>1133</v>
      </c>
      <c r="F89" s="24">
        <f t="shared" si="15"/>
        <v>-20</v>
      </c>
      <c r="G89" s="26">
        <f t="shared" si="16"/>
        <v>-1.7346053772766694</v>
      </c>
      <c r="H89" s="27">
        <v>13.165959453088167</v>
      </c>
      <c r="I89" s="27">
        <v>13.580683156654889</v>
      </c>
      <c r="J89" s="28">
        <v>13.422580263002015</v>
      </c>
      <c r="K89" s="30">
        <v>12.1</v>
      </c>
    </row>
    <row r="90" spans="1:11" ht="12.75">
      <c r="A90" s="11" t="s">
        <v>432</v>
      </c>
      <c r="B90" s="11" t="s">
        <v>83</v>
      </c>
      <c r="C90" s="11">
        <v>656</v>
      </c>
      <c r="D90" s="6">
        <v>684</v>
      </c>
      <c r="E90" s="6">
        <v>670</v>
      </c>
      <c r="F90" s="11">
        <f t="shared" si="15"/>
        <v>-14</v>
      </c>
      <c r="G90" s="12">
        <f t="shared" si="16"/>
        <v>-2.046783625730994</v>
      </c>
      <c r="H90" s="7">
        <v>18.146611341632088</v>
      </c>
      <c r="I90" s="7">
        <v>18.637602179836513</v>
      </c>
      <c r="J90" s="4">
        <v>18.286026200873362</v>
      </c>
      <c r="K90" s="18">
        <v>15.8</v>
      </c>
    </row>
    <row r="91" spans="1:11" ht="12.75">
      <c r="A91" s="24" t="s">
        <v>432</v>
      </c>
      <c r="B91" s="24" t="s">
        <v>84</v>
      </c>
      <c r="C91" s="24">
        <v>686</v>
      </c>
      <c r="D91" s="25">
        <v>688</v>
      </c>
      <c r="E91" s="25">
        <v>697</v>
      </c>
      <c r="F91" s="24">
        <f t="shared" si="15"/>
        <v>9</v>
      </c>
      <c r="G91" s="26">
        <f t="shared" si="16"/>
        <v>1.308139534883721</v>
      </c>
      <c r="H91" s="27">
        <v>16.41933939684059</v>
      </c>
      <c r="I91" s="27">
        <v>16.498800959232614</v>
      </c>
      <c r="J91" s="28">
        <v>16.718637562964737</v>
      </c>
      <c r="K91" s="30">
        <v>14.8</v>
      </c>
    </row>
    <row r="92" spans="1:11" ht="12.75">
      <c r="A92" s="11" t="s">
        <v>432</v>
      </c>
      <c r="B92" s="11" t="s">
        <v>85</v>
      </c>
      <c r="C92" s="11">
        <v>253</v>
      </c>
      <c r="D92" s="6">
        <v>261</v>
      </c>
      <c r="E92" s="6">
        <v>252</v>
      </c>
      <c r="F92" s="11">
        <f t="shared" si="15"/>
        <v>-9</v>
      </c>
      <c r="G92" s="12">
        <f t="shared" si="16"/>
        <v>-3.4482758620689653</v>
      </c>
      <c r="H92" s="7">
        <v>13.594841483073616</v>
      </c>
      <c r="I92" s="7">
        <v>14.115738236884804</v>
      </c>
      <c r="J92" s="4">
        <v>13.930348258706468</v>
      </c>
      <c r="K92" s="18">
        <v>11.9</v>
      </c>
    </row>
    <row r="93" spans="1:11" ht="12.75">
      <c r="A93" s="24" t="s">
        <v>432</v>
      </c>
      <c r="B93" s="24" t="s">
        <v>86</v>
      </c>
      <c r="C93" s="24">
        <v>114</v>
      </c>
      <c r="D93" s="25">
        <v>110</v>
      </c>
      <c r="E93" s="25">
        <v>108</v>
      </c>
      <c r="F93" s="24">
        <f t="shared" si="15"/>
        <v>-2</v>
      </c>
      <c r="G93" s="26">
        <f t="shared" si="16"/>
        <v>-1.8181818181818181</v>
      </c>
      <c r="H93" s="27">
        <v>13.427561837455832</v>
      </c>
      <c r="I93" s="27">
        <v>12.987012987012985</v>
      </c>
      <c r="J93" s="28">
        <v>14.025974025974024</v>
      </c>
      <c r="K93" s="30">
        <v>12</v>
      </c>
    </row>
    <row r="94" spans="1:11" ht="12.75">
      <c r="A94" s="11" t="s">
        <v>432</v>
      </c>
      <c r="B94" s="11" t="s">
        <v>87</v>
      </c>
      <c r="C94" s="11">
        <v>498</v>
      </c>
      <c r="D94" s="6">
        <v>536</v>
      </c>
      <c r="E94" s="6">
        <v>530</v>
      </c>
      <c r="F94" s="11">
        <f t="shared" si="15"/>
        <v>-6</v>
      </c>
      <c r="G94" s="12">
        <f t="shared" si="16"/>
        <v>-1.1194029850746268</v>
      </c>
      <c r="H94" s="7">
        <v>12.193927522037217</v>
      </c>
      <c r="I94" s="7">
        <v>13.130818226359628</v>
      </c>
      <c r="J94" s="4">
        <v>13.073507646768622</v>
      </c>
      <c r="K94" s="18">
        <v>11.4</v>
      </c>
    </row>
    <row r="95" spans="1:11" ht="12.75">
      <c r="A95" s="24" t="s">
        <v>432</v>
      </c>
      <c r="B95" s="24" t="s">
        <v>88</v>
      </c>
      <c r="C95" s="24">
        <v>164</v>
      </c>
      <c r="D95" s="25">
        <v>162</v>
      </c>
      <c r="E95" s="25">
        <v>162</v>
      </c>
      <c r="F95" s="24">
        <f t="shared" si="15"/>
        <v>0</v>
      </c>
      <c r="G95" s="26">
        <f t="shared" si="16"/>
        <v>0</v>
      </c>
      <c r="H95" s="27">
        <v>11.866859623733719</v>
      </c>
      <c r="I95" s="27">
        <v>11.920529801324504</v>
      </c>
      <c r="J95" s="28">
        <v>12.14392803598201</v>
      </c>
      <c r="K95" s="30">
        <v>10.1</v>
      </c>
    </row>
    <row r="96" spans="1:11" ht="12.75">
      <c r="A96" s="11" t="s">
        <v>432</v>
      </c>
      <c r="B96" s="11" t="s">
        <v>89</v>
      </c>
      <c r="C96" s="11">
        <v>183</v>
      </c>
      <c r="D96" s="6">
        <v>192</v>
      </c>
      <c r="E96" s="6">
        <v>198</v>
      </c>
      <c r="F96" s="11">
        <f t="shared" si="15"/>
        <v>6</v>
      </c>
      <c r="G96" s="12">
        <f t="shared" si="16"/>
        <v>3.125</v>
      </c>
      <c r="H96" s="7">
        <v>9.168336673346692</v>
      </c>
      <c r="I96" s="7">
        <v>9.504950495049505</v>
      </c>
      <c r="J96" s="4">
        <v>9.924812030075188</v>
      </c>
      <c r="K96" s="18">
        <v>9</v>
      </c>
    </row>
    <row r="97" spans="1:11" ht="12.75">
      <c r="A97" s="24" t="s">
        <v>432</v>
      </c>
      <c r="B97" s="24" t="s">
        <v>90</v>
      </c>
      <c r="C97" s="24">
        <v>79</v>
      </c>
      <c r="D97" s="25">
        <v>76</v>
      </c>
      <c r="E97" s="25">
        <v>79</v>
      </c>
      <c r="F97" s="24">
        <f t="shared" si="15"/>
        <v>3</v>
      </c>
      <c r="G97" s="26">
        <f t="shared" si="16"/>
        <v>3.9473684210526314</v>
      </c>
      <c r="H97" s="27">
        <v>7.81404549950544</v>
      </c>
      <c r="I97" s="27">
        <v>7.480314960629922</v>
      </c>
      <c r="J97" s="28">
        <v>7.684824902723736</v>
      </c>
      <c r="K97" s="30">
        <v>7.1</v>
      </c>
    </row>
    <row r="98" spans="1:11" s="5" customFormat="1" ht="12.75">
      <c r="A98" s="36" t="s">
        <v>479</v>
      </c>
      <c r="B98" s="36"/>
      <c r="C98" s="36">
        <f>SUM(C99:C119)</f>
        <v>14198</v>
      </c>
      <c r="D98" s="37">
        <f aca="true" t="shared" si="17" ref="D98:E98">SUM(D99:D119)</f>
        <v>14469</v>
      </c>
      <c r="E98" s="37">
        <f t="shared" si="17"/>
        <v>14688</v>
      </c>
      <c r="F98" s="36">
        <f t="shared" si="15"/>
        <v>219</v>
      </c>
      <c r="G98" s="38">
        <f t="shared" si="16"/>
        <v>1.5135807588637777</v>
      </c>
      <c r="H98" s="39">
        <v>8.197080966237124</v>
      </c>
      <c r="I98" s="39">
        <v>8.294447438116967</v>
      </c>
      <c r="J98" s="39">
        <v>8.383609495487988</v>
      </c>
      <c r="K98" s="40">
        <v>8.1</v>
      </c>
    </row>
    <row r="99" spans="1:11" ht="12.75">
      <c r="A99" s="24" t="s">
        <v>433</v>
      </c>
      <c r="B99" s="24" t="s">
        <v>91</v>
      </c>
      <c r="C99" s="24">
        <v>3239</v>
      </c>
      <c r="D99" s="25">
        <v>3421</v>
      </c>
      <c r="E99" s="25">
        <v>3478</v>
      </c>
      <c r="F99" s="24">
        <f t="shared" si="15"/>
        <v>57</v>
      </c>
      <c r="G99" s="26">
        <f t="shared" si="16"/>
        <v>1.666179479684303</v>
      </c>
      <c r="H99" s="27">
        <v>7.613115524738512</v>
      </c>
      <c r="I99" s="27">
        <v>7.961183123501897</v>
      </c>
      <c r="J99" s="28">
        <v>8.054468400453903</v>
      </c>
      <c r="K99" s="30">
        <v>8.2</v>
      </c>
    </row>
    <row r="100" spans="1:11" ht="12.75">
      <c r="A100" s="11" t="s">
        <v>433</v>
      </c>
      <c r="B100" s="11" t="s">
        <v>92</v>
      </c>
      <c r="C100" s="11">
        <v>1121</v>
      </c>
      <c r="D100" s="6">
        <v>1141</v>
      </c>
      <c r="E100" s="6">
        <v>1229</v>
      </c>
      <c r="F100" s="11">
        <f t="shared" si="15"/>
        <v>88</v>
      </c>
      <c r="G100" s="12">
        <f t="shared" si="16"/>
        <v>7.712532865907098</v>
      </c>
      <c r="H100" s="7">
        <v>6.642962962962963</v>
      </c>
      <c r="I100" s="7">
        <v>6.702696351994361</v>
      </c>
      <c r="J100" s="4">
        <v>7.152834361541148</v>
      </c>
      <c r="K100" s="18">
        <v>7</v>
      </c>
    </row>
    <row r="101" spans="1:11" ht="12.75">
      <c r="A101" s="24" t="s">
        <v>433</v>
      </c>
      <c r="B101" s="24" t="s">
        <v>93</v>
      </c>
      <c r="C101" s="24">
        <v>1999</v>
      </c>
      <c r="D101" s="25">
        <v>2011</v>
      </c>
      <c r="E101" s="25">
        <v>2000</v>
      </c>
      <c r="F101" s="24">
        <f t="shared" si="15"/>
        <v>-11</v>
      </c>
      <c r="G101" s="26">
        <f t="shared" si="16"/>
        <v>-0.5469915464942815</v>
      </c>
      <c r="H101" s="27">
        <v>10.468709086148206</v>
      </c>
      <c r="I101" s="27">
        <v>10.50734103140185</v>
      </c>
      <c r="J101" s="28">
        <v>10.5113785672991</v>
      </c>
      <c r="K101" s="30">
        <v>9.7</v>
      </c>
    </row>
    <row r="102" spans="1:11" ht="12.75">
      <c r="A102" s="11" t="s">
        <v>433</v>
      </c>
      <c r="B102" s="11" t="s">
        <v>94</v>
      </c>
      <c r="C102" s="11">
        <v>294</v>
      </c>
      <c r="D102" s="6">
        <v>316</v>
      </c>
      <c r="E102" s="6">
        <v>303</v>
      </c>
      <c r="F102" s="11">
        <f t="shared" si="15"/>
        <v>-13</v>
      </c>
      <c r="G102" s="12">
        <f t="shared" si="16"/>
        <v>-4.113924050632911</v>
      </c>
      <c r="H102" s="7">
        <v>7.016706443914081</v>
      </c>
      <c r="I102" s="7">
        <v>7.4581071512862875</v>
      </c>
      <c r="J102" s="4">
        <v>7.112676056338028</v>
      </c>
      <c r="K102" s="18">
        <v>6.6</v>
      </c>
    </row>
    <row r="103" spans="1:11" ht="12.75">
      <c r="A103" s="24" t="s">
        <v>433</v>
      </c>
      <c r="B103" s="24" t="s">
        <v>95</v>
      </c>
      <c r="C103" s="24">
        <v>66</v>
      </c>
      <c r="D103" s="25">
        <v>62</v>
      </c>
      <c r="E103" s="25">
        <v>67</v>
      </c>
      <c r="F103" s="24">
        <f t="shared" si="15"/>
        <v>5</v>
      </c>
      <c r="G103" s="26">
        <f t="shared" si="16"/>
        <v>8.064516129032258</v>
      </c>
      <c r="H103" s="27">
        <v>10.361067503924646</v>
      </c>
      <c r="I103" s="27">
        <v>9.85691573926868</v>
      </c>
      <c r="J103" s="28">
        <v>10.276073619631902</v>
      </c>
      <c r="K103" s="30">
        <v>8.9</v>
      </c>
    </row>
    <row r="104" spans="1:11" ht="12.75">
      <c r="A104" s="11" t="s">
        <v>433</v>
      </c>
      <c r="B104" s="11" t="s">
        <v>96</v>
      </c>
      <c r="C104" s="11">
        <v>194</v>
      </c>
      <c r="D104" s="6">
        <v>208</v>
      </c>
      <c r="E104" s="6">
        <v>216</v>
      </c>
      <c r="F104" s="11">
        <f t="shared" si="15"/>
        <v>8</v>
      </c>
      <c r="G104" s="12">
        <f t="shared" si="16"/>
        <v>3.8461538461538463</v>
      </c>
      <c r="H104" s="7">
        <v>9.023255813953488</v>
      </c>
      <c r="I104" s="7">
        <v>9.792843691148775</v>
      </c>
      <c r="J104" s="4">
        <v>10.121836925960636</v>
      </c>
      <c r="K104" s="18">
        <v>9.1</v>
      </c>
    </row>
    <row r="105" spans="1:11" ht="12.75">
      <c r="A105" s="24" t="s">
        <v>433</v>
      </c>
      <c r="B105" s="24" t="s">
        <v>97</v>
      </c>
      <c r="C105" s="24">
        <v>217</v>
      </c>
      <c r="D105" s="25">
        <v>226</v>
      </c>
      <c r="E105" s="25">
        <v>231</v>
      </c>
      <c r="F105" s="24">
        <f t="shared" si="15"/>
        <v>5</v>
      </c>
      <c r="G105" s="26">
        <f t="shared" si="16"/>
        <v>2.2123893805309733</v>
      </c>
      <c r="H105" s="27">
        <v>7.550452331245651</v>
      </c>
      <c r="I105" s="27">
        <v>8.022719204827832</v>
      </c>
      <c r="J105" s="28">
        <v>8.261802575107296</v>
      </c>
      <c r="K105" s="30">
        <v>7.7</v>
      </c>
    </row>
    <row r="106" spans="1:11" ht="12.75">
      <c r="A106" s="11" t="s">
        <v>433</v>
      </c>
      <c r="B106" s="11" t="s">
        <v>98</v>
      </c>
      <c r="C106" s="11">
        <v>59</v>
      </c>
      <c r="D106" s="6">
        <v>58</v>
      </c>
      <c r="E106" s="6">
        <v>63</v>
      </c>
      <c r="F106" s="11">
        <f t="shared" si="15"/>
        <v>5</v>
      </c>
      <c r="G106" s="12">
        <f t="shared" si="16"/>
        <v>8.620689655172415</v>
      </c>
      <c r="H106" s="7">
        <v>4.038329911019849</v>
      </c>
      <c r="I106" s="7">
        <v>3.8385175380542687</v>
      </c>
      <c r="J106" s="4">
        <v>4.059278350515464</v>
      </c>
      <c r="K106" s="18">
        <v>4.4</v>
      </c>
    </row>
    <row r="107" spans="1:11" ht="12.75">
      <c r="A107" s="24" t="s">
        <v>433</v>
      </c>
      <c r="B107" s="24" t="s">
        <v>99</v>
      </c>
      <c r="C107" s="24">
        <v>246</v>
      </c>
      <c r="D107" s="25">
        <v>246</v>
      </c>
      <c r="E107" s="25">
        <v>239</v>
      </c>
      <c r="F107" s="24">
        <f t="shared" si="15"/>
        <v>-7</v>
      </c>
      <c r="G107" s="26">
        <f t="shared" si="16"/>
        <v>-2.8455284552845526</v>
      </c>
      <c r="H107" s="27">
        <v>8.500345542501728</v>
      </c>
      <c r="I107" s="27">
        <v>8.59538784067086</v>
      </c>
      <c r="J107" s="28">
        <v>8.451202263083452</v>
      </c>
      <c r="K107" s="30">
        <v>7.6</v>
      </c>
    </row>
    <row r="108" spans="1:11" ht="12.75">
      <c r="A108" s="11" t="s">
        <v>433</v>
      </c>
      <c r="B108" s="11" t="s">
        <v>100</v>
      </c>
      <c r="C108" s="11">
        <v>186</v>
      </c>
      <c r="D108" s="6">
        <v>188</v>
      </c>
      <c r="E108" s="6">
        <v>205</v>
      </c>
      <c r="F108" s="11">
        <f t="shared" si="15"/>
        <v>17</v>
      </c>
      <c r="G108" s="12">
        <f t="shared" si="16"/>
        <v>9.042553191489363</v>
      </c>
      <c r="H108" s="7">
        <v>6.4966818023052735</v>
      </c>
      <c r="I108" s="7">
        <v>6.605762473647224</v>
      </c>
      <c r="J108" s="4">
        <v>7.200561995082542</v>
      </c>
      <c r="K108" s="18">
        <v>6.6</v>
      </c>
    </row>
    <row r="109" spans="1:11" ht="12.75">
      <c r="A109" s="24" t="s">
        <v>433</v>
      </c>
      <c r="B109" s="24" t="s">
        <v>101</v>
      </c>
      <c r="C109" s="24">
        <v>181</v>
      </c>
      <c r="D109" s="25">
        <v>186</v>
      </c>
      <c r="E109" s="25">
        <v>185</v>
      </c>
      <c r="F109" s="24">
        <f t="shared" si="15"/>
        <v>-1</v>
      </c>
      <c r="G109" s="26">
        <f t="shared" si="16"/>
        <v>-0.5376344086021506</v>
      </c>
      <c r="H109" s="27">
        <v>8.36800739713361</v>
      </c>
      <c r="I109" s="27">
        <v>8.631090487238978</v>
      </c>
      <c r="J109" s="28">
        <v>8.63275781614559</v>
      </c>
      <c r="K109" s="30">
        <v>7.3</v>
      </c>
    </row>
    <row r="110" spans="1:11" ht="12.75">
      <c r="A110" s="11" t="s">
        <v>433</v>
      </c>
      <c r="B110" s="11" t="s">
        <v>102</v>
      </c>
      <c r="C110" s="11">
        <v>157</v>
      </c>
      <c r="D110" s="6">
        <v>156</v>
      </c>
      <c r="E110" s="6">
        <v>144</v>
      </c>
      <c r="F110" s="11">
        <f t="shared" si="15"/>
        <v>-12</v>
      </c>
      <c r="G110" s="12">
        <f t="shared" si="16"/>
        <v>-7.6923076923076925</v>
      </c>
      <c r="H110" s="7">
        <v>10.738714090287278</v>
      </c>
      <c r="I110" s="7">
        <v>10.590631364562118</v>
      </c>
      <c r="J110" s="4">
        <v>9.97229916897507</v>
      </c>
      <c r="K110" s="18">
        <v>8.4</v>
      </c>
    </row>
    <row r="111" spans="1:11" ht="12.75">
      <c r="A111" s="24" t="s">
        <v>433</v>
      </c>
      <c r="B111" s="24" t="s">
        <v>103</v>
      </c>
      <c r="C111" s="24">
        <v>957</v>
      </c>
      <c r="D111" s="25">
        <v>977</v>
      </c>
      <c r="E111" s="25">
        <v>1006</v>
      </c>
      <c r="F111" s="24">
        <f t="shared" si="15"/>
        <v>29</v>
      </c>
      <c r="G111" s="26">
        <f t="shared" si="16"/>
        <v>2.968270214943705</v>
      </c>
      <c r="H111" s="27">
        <v>11.08408617095205</v>
      </c>
      <c r="I111" s="27">
        <v>11.285664779946863</v>
      </c>
      <c r="J111" s="28">
        <v>11.639477033437464</v>
      </c>
      <c r="K111" s="30">
        <v>10.7</v>
      </c>
    </row>
    <row r="112" spans="1:11" ht="12.75">
      <c r="A112" s="11" t="s">
        <v>433</v>
      </c>
      <c r="B112" s="11" t="s">
        <v>104</v>
      </c>
      <c r="C112" s="11">
        <v>1157</v>
      </c>
      <c r="D112" s="6">
        <v>1140</v>
      </c>
      <c r="E112" s="6">
        <v>1147</v>
      </c>
      <c r="F112" s="11">
        <f t="shared" si="15"/>
        <v>7</v>
      </c>
      <c r="G112" s="12">
        <f t="shared" si="16"/>
        <v>0.6140350877192983</v>
      </c>
      <c r="H112" s="7">
        <v>10.12780112044818</v>
      </c>
      <c r="I112" s="7">
        <v>9.914767785701862</v>
      </c>
      <c r="J112" s="4">
        <v>9.923003720044987</v>
      </c>
      <c r="K112" s="18">
        <v>9.6</v>
      </c>
    </row>
    <row r="113" spans="1:11" ht="12.75">
      <c r="A113" s="24" t="s">
        <v>433</v>
      </c>
      <c r="B113" s="24" t="s">
        <v>105</v>
      </c>
      <c r="C113" s="24">
        <v>1253</v>
      </c>
      <c r="D113" s="25">
        <v>1270</v>
      </c>
      <c r="E113" s="25">
        <v>1303</v>
      </c>
      <c r="F113" s="24">
        <f t="shared" si="15"/>
        <v>33</v>
      </c>
      <c r="G113" s="26">
        <f t="shared" si="16"/>
        <v>2.5984251968503935</v>
      </c>
      <c r="H113" s="27">
        <v>8.246676319599842</v>
      </c>
      <c r="I113" s="27">
        <v>8.27146020580956</v>
      </c>
      <c r="J113" s="28">
        <v>8.375112482324207</v>
      </c>
      <c r="K113" s="30">
        <v>8.4</v>
      </c>
    </row>
    <row r="114" spans="1:11" ht="12.75">
      <c r="A114" s="11" t="s">
        <v>433</v>
      </c>
      <c r="B114" s="11" t="s">
        <v>106</v>
      </c>
      <c r="C114" s="11">
        <v>1103</v>
      </c>
      <c r="D114" s="6">
        <v>1063</v>
      </c>
      <c r="E114" s="6">
        <v>1086</v>
      </c>
      <c r="F114" s="11">
        <f t="shared" si="15"/>
        <v>23</v>
      </c>
      <c r="G114" s="12">
        <f t="shared" si="16"/>
        <v>2.1636876763875823</v>
      </c>
      <c r="H114" s="7">
        <v>6.936234435920011</v>
      </c>
      <c r="I114" s="7">
        <v>6.6292485188649835</v>
      </c>
      <c r="J114" s="4">
        <v>6.729458421117858</v>
      </c>
      <c r="K114" s="18">
        <v>6.6</v>
      </c>
    </row>
    <row r="115" spans="1:11" ht="12.75">
      <c r="A115" s="24" t="s">
        <v>433</v>
      </c>
      <c r="B115" s="24" t="s">
        <v>107</v>
      </c>
      <c r="C115" s="24">
        <v>826</v>
      </c>
      <c r="D115" s="25">
        <v>853</v>
      </c>
      <c r="E115" s="25">
        <v>861</v>
      </c>
      <c r="F115" s="24">
        <f t="shared" si="15"/>
        <v>8</v>
      </c>
      <c r="G115" s="26">
        <f t="shared" si="16"/>
        <v>0.9378663540445485</v>
      </c>
      <c r="H115" s="27">
        <v>6.343598801935335</v>
      </c>
      <c r="I115" s="27">
        <v>6.416911156247649</v>
      </c>
      <c r="J115" s="28">
        <v>6.394355737096176</v>
      </c>
      <c r="K115" s="30">
        <v>6.3</v>
      </c>
    </row>
    <row r="116" spans="1:11" ht="12.75">
      <c r="A116" s="11" t="s">
        <v>433</v>
      </c>
      <c r="B116" s="11" t="s">
        <v>108</v>
      </c>
      <c r="C116" s="11">
        <v>562</v>
      </c>
      <c r="D116" s="6">
        <v>566</v>
      </c>
      <c r="E116" s="6">
        <v>539</v>
      </c>
      <c r="F116" s="11">
        <f t="shared" si="15"/>
        <v>-27</v>
      </c>
      <c r="G116" s="12">
        <f t="shared" si="16"/>
        <v>-4.770318021201414</v>
      </c>
      <c r="H116" s="7">
        <v>9.621640130114706</v>
      </c>
      <c r="I116" s="7">
        <v>9.710070337965346</v>
      </c>
      <c r="J116" s="4">
        <v>9.33656677637277</v>
      </c>
      <c r="K116" s="18">
        <v>8.3</v>
      </c>
    </row>
    <row r="117" spans="1:11" ht="12.75">
      <c r="A117" s="24" t="s">
        <v>433</v>
      </c>
      <c r="B117" s="24" t="s">
        <v>109</v>
      </c>
      <c r="C117" s="24">
        <v>156</v>
      </c>
      <c r="D117" s="25">
        <v>156</v>
      </c>
      <c r="E117" s="25">
        <v>152</v>
      </c>
      <c r="F117" s="24">
        <f t="shared" si="15"/>
        <v>-4</v>
      </c>
      <c r="G117" s="26">
        <f t="shared" si="16"/>
        <v>-2.564102564102564</v>
      </c>
      <c r="H117" s="27">
        <v>9.59409594095941</v>
      </c>
      <c r="I117" s="27">
        <v>9.58819913952059</v>
      </c>
      <c r="J117" s="28">
        <v>9.313725490196079</v>
      </c>
      <c r="K117" s="30">
        <v>8.5</v>
      </c>
    </row>
    <row r="118" spans="1:11" ht="12.75">
      <c r="A118" s="11" t="s">
        <v>433</v>
      </c>
      <c r="B118" s="11" t="s">
        <v>110</v>
      </c>
      <c r="C118" s="11">
        <v>89</v>
      </c>
      <c r="D118" s="6">
        <v>88</v>
      </c>
      <c r="E118" s="6">
        <v>93</v>
      </c>
      <c r="F118" s="11">
        <f t="shared" si="15"/>
        <v>5</v>
      </c>
      <c r="G118" s="12">
        <f t="shared" si="16"/>
        <v>5.681818181818182</v>
      </c>
      <c r="H118" s="7">
        <v>10.920245398773005</v>
      </c>
      <c r="I118" s="7">
        <v>10.757946210268948</v>
      </c>
      <c r="J118" s="4">
        <v>11.204819277108435</v>
      </c>
      <c r="K118" s="18">
        <v>9.6</v>
      </c>
    </row>
    <row r="119" spans="1:11" ht="12.75">
      <c r="A119" s="24" t="s">
        <v>433</v>
      </c>
      <c r="B119" s="24" t="s">
        <v>111</v>
      </c>
      <c r="C119" s="24">
        <v>136</v>
      </c>
      <c r="D119" s="25">
        <v>137</v>
      </c>
      <c r="E119" s="25">
        <v>141</v>
      </c>
      <c r="F119" s="24">
        <f t="shared" si="15"/>
        <v>4</v>
      </c>
      <c r="G119" s="26">
        <f t="shared" si="16"/>
        <v>2.9197080291970803</v>
      </c>
      <c r="H119" s="27">
        <v>8.819714656290532</v>
      </c>
      <c r="I119" s="27">
        <v>8.873056994818652</v>
      </c>
      <c r="J119" s="28">
        <v>9.067524115755626</v>
      </c>
      <c r="K119" s="30">
        <v>7.7</v>
      </c>
    </row>
    <row r="120" spans="1:11" s="5" customFormat="1" ht="12.75">
      <c r="A120" s="36" t="s">
        <v>478</v>
      </c>
      <c r="B120" s="36"/>
      <c r="C120" s="36">
        <f>SUM(C121:C134)</f>
        <v>16152</v>
      </c>
      <c r="D120" s="37">
        <f aca="true" t="shared" si="18" ref="D120:E120">SUM(D121:D134)</f>
        <v>16672</v>
      </c>
      <c r="E120" s="37">
        <f t="shared" si="18"/>
        <v>17196</v>
      </c>
      <c r="F120" s="36">
        <f t="shared" si="15"/>
        <v>524</v>
      </c>
      <c r="G120" s="38">
        <f t="shared" si="16"/>
        <v>3.1429942418426102</v>
      </c>
      <c r="H120" s="39">
        <v>10.599398894911607</v>
      </c>
      <c r="I120" s="39">
        <v>10.879097932762582</v>
      </c>
      <c r="J120" s="39">
        <v>11.200708674752159</v>
      </c>
      <c r="K120" s="40">
        <v>10.5</v>
      </c>
    </row>
    <row r="121" spans="1:11" ht="12.75">
      <c r="A121" s="24" t="s">
        <v>434</v>
      </c>
      <c r="B121" s="24" t="s">
        <v>112</v>
      </c>
      <c r="C121" s="24">
        <v>1985</v>
      </c>
      <c r="D121" s="25">
        <v>2004</v>
      </c>
      <c r="E121" s="25">
        <v>2027</v>
      </c>
      <c r="F121" s="24">
        <f t="shared" si="15"/>
        <v>23</v>
      </c>
      <c r="G121" s="26">
        <f t="shared" si="16"/>
        <v>1.1477045908183632</v>
      </c>
      <c r="H121" s="27">
        <v>11.775523521385775</v>
      </c>
      <c r="I121" s="27">
        <v>11.857988165680473</v>
      </c>
      <c r="J121" s="28">
        <v>11.955880618143212</v>
      </c>
      <c r="K121" s="30">
        <v>11.3</v>
      </c>
    </row>
    <row r="122" spans="1:11" ht="12.75">
      <c r="A122" s="11" t="s">
        <v>434</v>
      </c>
      <c r="B122" s="11" t="s">
        <v>113</v>
      </c>
      <c r="C122" s="11">
        <v>819</v>
      </c>
      <c r="D122" s="6">
        <v>823</v>
      </c>
      <c r="E122" s="6">
        <v>826</v>
      </c>
      <c r="F122" s="11">
        <f t="shared" si="15"/>
        <v>3</v>
      </c>
      <c r="G122" s="12">
        <f t="shared" si="16"/>
        <v>0.3645200486026731</v>
      </c>
      <c r="H122" s="7">
        <v>12.317641750639194</v>
      </c>
      <c r="I122" s="7">
        <v>12.170955338657203</v>
      </c>
      <c r="J122" s="4">
        <v>12.227979274611398</v>
      </c>
      <c r="K122" s="18">
        <v>11.2</v>
      </c>
    </row>
    <row r="123" spans="1:11" ht="12.75">
      <c r="A123" s="24" t="s">
        <v>434</v>
      </c>
      <c r="B123" s="24" t="s">
        <v>114</v>
      </c>
      <c r="C123" s="24">
        <v>2354</v>
      </c>
      <c r="D123" s="25">
        <v>2419</v>
      </c>
      <c r="E123" s="25">
        <v>2581</v>
      </c>
      <c r="F123" s="24">
        <f t="shared" si="15"/>
        <v>162</v>
      </c>
      <c r="G123" s="26">
        <f t="shared" si="16"/>
        <v>6.696982224059529</v>
      </c>
      <c r="H123" s="27">
        <v>8.817139860663719</v>
      </c>
      <c r="I123" s="27">
        <v>8.996913006285565</v>
      </c>
      <c r="J123" s="28">
        <v>9.61624441132638</v>
      </c>
      <c r="K123" s="30">
        <v>9.5</v>
      </c>
    </row>
    <row r="124" spans="1:11" ht="12.75">
      <c r="A124" s="11" t="s">
        <v>434</v>
      </c>
      <c r="B124" s="11" t="s">
        <v>115</v>
      </c>
      <c r="C124" s="11">
        <v>2905</v>
      </c>
      <c r="D124" s="6">
        <v>2982</v>
      </c>
      <c r="E124" s="6">
        <v>3080</v>
      </c>
      <c r="F124" s="11">
        <f t="shared" si="15"/>
        <v>98</v>
      </c>
      <c r="G124" s="12">
        <f t="shared" si="16"/>
        <v>3.286384976525822</v>
      </c>
      <c r="H124" s="7">
        <v>10.301053154143471</v>
      </c>
      <c r="I124" s="7">
        <v>10.53896448135713</v>
      </c>
      <c r="J124" s="4">
        <v>10.838963963963964</v>
      </c>
      <c r="K124" s="18">
        <v>10.2</v>
      </c>
    </row>
    <row r="125" spans="1:11" ht="12.75">
      <c r="A125" s="24" t="s">
        <v>434</v>
      </c>
      <c r="B125" s="24" t="s">
        <v>116</v>
      </c>
      <c r="C125" s="24">
        <v>3315</v>
      </c>
      <c r="D125" s="25">
        <v>3491</v>
      </c>
      <c r="E125" s="25">
        <v>3578</v>
      </c>
      <c r="F125" s="24">
        <f t="shared" si="15"/>
        <v>87</v>
      </c>
      <c r="G125" s="26">
        <f t="shared" si="16"/>
        <v>2.492122600973933</v>
      </c>
      <c r="H125" s="27">
        <v>12.17094393655689</v>
      </c>
      <c r="I125" s="27">
        <v>12.745992916864434</v>
      </c>
      <c r="J125" s="28">
        <v>13.088966930055603</v>
      </c>
      <c r="K125" s="30">
        <v>12</v>
      </c>
    </row>
    <row r="126" spans="1:11" ht="12.75">
      <c r="A126" s="11" t="s">
        <v>434</v>
      </c>
      <c r="B126" s="11" t="s">
        <v>117</v>
      </c>
      <c r="C126" s="11">
        <v>477</v>
      </c>
      <c r="D126" s="6">
        <v>477</v>
      </c>
      <c r="E126" s="6">
        <v>497</v>
      </c>
      <c r="F126" s="11">
        <f t="shared" si="15"/>
        <v>20</v>
      </c>
      <c r="G126" s="12">
        <f t="shared" si="16"/>
        <v>4.1928721174004195</v>
      </c>
      <c r="H126" s="7">
        <v>11.252653927813164</v>
      </c>
      <c r="I126" s="7">
        <v>11.31404174573055</v>
      </c>
      <c r="J126" s="4">
        <v>11.85591603053435</v>
      </c>
      <c r="K126" s="18">
        <v>10.6</v>
      </c>
    </row>
    <row r="127" spans="1:11" ht="12.75">
      <c r="A127" s="24" t="s">
        <v>434</v>
      </c>
      <c r="B127" s="24" t="s">
        <v>118</v>
      </c>
      <c r="C127" s="24">
        <v>602</v>
      </c>
      <c r="D127" s="25">
        <v>606</v>
      </c>
      <c r="E127" s="25">
        <v>629</v>
      </c>
      <c r="F127" s="24">
        <f t="shared" si="15"/>
        <v>23</v>
      </c>
      <c r="G127" s="26">
        <f t="shared" si="16"/>
        <v>3.7953795379537953</v>
      </c>
      <c r="H127" s="27">
        <v>10.675651711296329</v>
      </c>
      <c r="I127" s="27">
        <v>10.650263620386644</v>
      </c>
      <c r="J127" s="28">
        <v>10.88423602699429</v>
      </c>
      <c r="K127" s="30">
        <v>10.3</v>
      </c>
    </row>
    <row r="128" spans="1:11" ht="12.75">
      <c r="A128" s="11" t="s">
        <v>434</v>
      </c>
      <c r="B128" s="11" t="s">
        <v>119</v>
      </c>
      <c r="C128" s="11">
        <v>243</v>
      </c>
      <c r="D128" s="6">
        <v>244</v>
      </c>
      <c r="E128" s="6">
        <v>242</v>
      </c>
      <c r="F128" s="11">
        <f t="shared" si="15"/>
        <v>-2</v>
      </c>
      <c r="G128" s="12">
        <f t="shared" si="16"/>
        <v>-0.819672131147541</v>
      </c>
      <c r="H128" s="7">
        <v>12.54517294785751</v>
      </c>
      <c r="I128" s="7">
        <v>12.468063362289218</v>
      </c>
      <c r="J128" s="4">
        <v>12.130325814536342</v>
      </c>
      <c r="K128" s="18">
        <v>11.1</v>
      </c>
    </row>
    <row r="129" spans="1:11" ht="12.75">
      <c r="A129" s="24" t="s">
        <v>434</v>
      </c>
      <c r="B129" s="24" t="s">
        <v>120</v>
      </c>
      <c r="C129" s="24">
        <v>575</v>
      </c>
      <c r="D129" s="25">
        <v>611</v>
      </c>
      <c r="E129" s="25">
        <v>642</v>
      </c>
      <c r="F129" s="24">
        <f t="shared" si="15"/>
        <v>31</v>
      </c>
      <c r="G129" s="26">
        <f t="shared" si="16"/>
        <v>5.073649754500818</v>
      </c>
      <c r="H129" s="27">
        <v>9.942936192287739</v>
      </c>
      <c r="I129" s="27">
        <v>10.442659374465903</v>
      </c>
      <c r="J129" s="28">
        <v>10.822656776803777</v>
      </c>
      <c r="K129" s="30">
        <v>10.4</v>
      </c>
    </row>
    <row r="130" spans="1:11" ht="12.75">
      <c r="A130" s="11" t="s">
        <v>434</v>
      </c>
      <c r="B130" s="11" t="s">
        <v>121</v>
      </c>
      <c r="C130" s="11">
        <v>462</v>
      </c>
      <c r="D130" s="6">
        <v>486</v>
      </c>
      <c r="E130" s="6">
        <v>491</v>
      </c>
      <c r="F130" s="11">
        <f t="shared" si="15"/>
        <v>5</v>
      </c>
      <c r="G130" s="12">
        <f t="shared" si="16"/>
        <v>1.02880658436214</v>
      </c>
      <c r="H130" s="7">
        <v>12.513542795232935</v>
      </c>
      <c r="I130" s="7">
        <v>12.922095187450147</v>
      </c>
      <c r="J130" s="4">
        <v>12.883757543951718</v>
      </c>
      <c r="K130" s="18">
        <v>13</v>
      </c>
    </row>
    <row r="131" spans="1:11" ht="12.75">
      <c r="A131" s="24" t="s">
        <v>434</v>
      </c>
      <c r="B131" s="24" t="s">
        <v>122</v>
      </c>
      <c r="C131" s="24">
        <v>717</v>
      </c>
      <c r="D131" s="25">
        <v>747</v>
      </c>
      <c r="E131" s="25">
        <v>760</v>
      </c>
      <c r="F131" s="24">
        <f t="shared" si="15"/>
        <v>13</v>
      </c>
      <c r="G131" s="26">
        <f t="shared" si="16"/>
        <v>1.7402945113788488</v>
      </c>
      <c r="H131" s="27">
        <v>9.516856915317229</v>
      </c>
      <c r="I131" s="27">
        <v>9.901908801696713</v>
      </c>
      <c r="J131" s="28">
        <v>10.094302032142382</v>
      </c>
      <c r="K131" s="30">
        <v>9.7</v>
      </c>
    </row>
    <row r="132" spans="1:11" ht="12.75">
      <c r="A132" s="11" t="s">
        <v>434</v>
      </c>
      <c r="B132" s="11" t="s">
        <v>123</v>
      </c>
      <c r="C132" s="11">
        <v>1137</v>
      </c>
      <c r="D132" s="6">
        <v>1189</v>
      </c>
      <c r="E132" s="6">
        <v>1220</v>
      </c>
      <c r="F132" s="11">
        <f t="shared" si="15"/>
        <v>31</v>
      </c>
      <c r="G132" s="12">
        <f t="shared" si="16"/>
        <v>2.607232968881413</v>
      </c>
      <c r="H132" s="7">
        <v>8.615594453284837</v>
      </c>
      <c r="I132" s="7">
        <v>8.99735149451381</v>
      </c>
      <c r="J132" s="4">
        <v>9.235427706283119</v>
      </c>
      <c r="K132" s="18">
        <v>8.4</v>
      </c>
    </row>
    <row r="133" spans="1:11" ht="12.75">
      <c r="A133" s="24" t="s">
        <v>434</v>
      </c>
      <c r="B133" s="24" t="s">
        <v>124</v>
      </c>
      <c r="C133" s="24">
        <v>369</v>
      </c>
      <c r="D133" s="25">
        <v>391</v>
      </c>
      <c r="E133" s="25">
        <v>398</v>
      </c>
      <c r="F133" s="24">
        <f t="shared" si="15"/>
        <v>7</v>
      </c>
      <c r="G133" s="26">
        <f t="shared" si="16"/>
        <v>1.7902813299232736</v>
      </c>
      <c r="H133" s="27">
        <v>11.6846105129829</v>
      </c>
      <c r="I133" s="27">
        <v>12.154180913894933</v>
      </c>
      <c r="J133" s="28">
        <v>12.414223331253899</v>
      </c>
      <c r="K133" s="30">
        <v>10.3</v>
      </c>
    </row>
    <row r="134" spans="1:11" ht="12.75">
      <c r="A134" s="11" t="s">
        <v>434</v>
      </c>
      <c r="B134" s="11" t="s">
        <v>125</v>
      </c>
      <c r="C134" s="11">
        <v>192</v>
      </c>
      <c r="D134" s="6">
        <v>202</v>
      </c>
      <c r="E134" s="6">
        <v>225</v>
      </c>
      <c r="F134" s="11">
        <f t="shared" si="15"/>
        <v>23</v>
      </c>
      <c r="G134" s="12">
        <f t="shared" si="16"/>
        <v>11.386138613861387</v>
      </c>
      <c r="H134" s="7">
        <v>12.268370607028753</v>
      </c>
      <c r="I134" s="7">
        <v>12.915601023017903</v>
      </c>
      <c r="J134" s="4">
        <v>14.322087842138764</v>
      </c>
      <c r="K134" s="18">
        <v>12.4</v>
      </c>
    </row>
    <row r="135" spans="1:11" s="5" customFormat="1" ht="12.75">
      <c r="A135" s="31" t="s">
        <v>477</v>
      </c>
      <c r="B135" s="31"/>
      <c r="C135" s="31">
        <f>SUM(C136:C153)</f>
        <v>14288</v>
      </c>
      <c r="D135" s="32">
        <f aca="true" t="shared" si="19" ref="D135:E135">SUM(D136:D153)</f>
        <v>13957</v>
      </c>
      <c r="E135" s="32">
        <f t="shared" si="19"/>
        <v>13593</v>
      </c>
      <c r="F135" s="31">
        <f aca="true" t="shared" si="20" ref="F135">E135-D135</f>
        <v>-364</v>
      </c>
      <c r="G135" s="33">
        <f aca="true" t="shared" si="21" ref="G135">((E135-D135)/D135*100)</f>
        <v>-2.6080103174034535</v>
      </c>
      <c r="H135" s="34">
        <v>13.183852364475202</v>
      </c>
      <c r="I135" s="34">
        <v>12.874986162872219</v>
      </c>
      <c r="J135" s="34">
        <v>12.576445879555525</v>
      </c>
      <c r="K135" s="35">
        <v>11.6</v>
      </c>
    </row>
    <row r="136" spans="1:11" ht="12.75">
      <c r="A136" s="11" t="s">
        <v>435</v>
      </c>
      <c r="B136" s="11" t="s">
        <v>126</v>
      </c>
      <c r="C136" s="11">
        <v>2872</v>
      </c>
      <c r="D136" s="6">
        <v>2812</v>
      </c>
      <c r="E136" s="6">
        <v>2765</v>
      </c>
      <c r="F136" s="11">
        <f t="shared" si="15"/>
        <v>-47</v>
      </c>
      <c r="G136" s="12">
        <f t="shared" si="16"/>
        <v>-1.671408250355619</v>
      </c>
      <c r="H136" s="7">
        <v>12.640288719686636</v>
      </c>
      <c r="I136" s="7">
        <v>12.341452710116304</v>
      </c>
      <c r="J136" s="4">
        <v>12.129853037946917</v>
      </c>
      <c r="K136" s="18">
        <v>11.5</v>
      </c>
    </row>
    <row r="137" spans="1:11" ht="12.75">
      <c r="A137" s="24" t="s">
        <v>435</v>
      </c>
      <c r="B137" s="24" t="s">
        <v>127</v>
      </c>
      <c r="C137" s="24">
        <v>4108</v>
      </c>
      <c r="D137" s="25">
        <v>4068</v>
      </c>
      <c r="E137" s="25">
        <v>4035</v>
      </c>
      <c r="F137" s="24">
        <f t="shared" si="15"/>
        <v>-33</v>
      </c>
      <c r="G137" s="26">
        <f t="shared" si="16"/>
        <v>-0.8112094395280236</v>
      </c>
      <c r="H137" s="27">
        <v>12.07595978599565</v>
      </c>
      <c r="I137" s="27">
        <v>11.910408432147563</v>
      </c>
      <c r="J137" s="28">
        <v>11.807567377754367</v>
      </c>
      <c r="K137" s="30">
        <v>11.2</v>
      </c>
    </row>
    <row r="138" spans="1:11" ht="12.75">
      <c r="A138" s="11" t="s">
        <v>435</v>
      </c>
      <c r="B138" s="11" t="s">
        <v>128</v>
      </c>
      <c r="C138" s="11">
        <v>1208</v>
      </c>
      <c r="D138" s="6">
        <v>1167</v>
      </c>
      <c r="E138" s="6">
        <v>1136</v>
      </c>
      <c r="F138" s="11">
        <f t="shared" si="15"/>
        <v>-31</v>
      </c>
      <c r="G138" s="12">
        <f t="shared" si="16"/>
        <v>-2.6563838903170525</v>
      </c>
      <c r="H138" s="7">
        <v>15.524996787045367</v>
      </c>
      <c r="I138" s="7">
        <v>14.89280245022971</v>
      </c>
      <c r="J138" s="4">
        <v>14.421734162752317</v>
      </c>
      <c r="K138" s="18">
        <v>13.5</v>
      </c>
    </row>
    <row r="139" spans="1:11" ht="12.75">
      <c r="A139" s="24" t="s">
        <v>435</v>
      </c>
      <c r="B139" s="24" t="s">
        <v>129</v>
      </c>
      <c r="C139" s="24">
        <v>151</v>
      </c>
      <c r="D139" s="25">
        <v>149</v>
      </c>
      <c r="E139" s="25">
        <v>152</v>
      </c>
      <c r="F139" s="24">
        <f t="shared" si="15"/>
        <v>3</v>
      </c>
      <c r="G139" s="26">
        <f t="shared" si="16"/>
        <v>2.013422818791946</v>
      </c>
      <c r="H139" s="27">
        <v>10.216508795669824</v>
      </c>
      <c r="I139" s="27">
        <v>10.318559556786704</v>
      </c>
      <c r="J139" s="28">
        <v>10.511756569847856</v>
      </c>
      <c r="K139" s="30">
        <v>9.6</v>
      </c>
    </row>
    <row r="140" spans="1:11" ht="12.75">
      <c r="A140" s="11" t="s">
        <v>435</v>
      </c>
      <c r="B140" s="11" t="s">
        <v>130</v>
      </c>
      <c r="C140" s="11">
        <v>1149</v>
      </c>
      <c r="D140" s="6">
        <v>1125</v>
      </c>
      <c r="E140" s="6">
        <v>1077</v>
      </c>
      <c r="F140" s="11">
        <f t="shared" si="15"/>
        <v>-48</v>
      </c>
      <c r="G140" s="12">
        <f t="shared" si="16"/>
        <v>-4.266666666666667</v>
      </c>
      <c r="H140" s="7">
        <v>12.63331500824629</v>
      </c>
      <c r="I140" s="7">
        <v>12.55160102644204</v>
      </c>
      <c r="J140" s="4">
        <v>12.20534904805077</v>
      </c>
      <c r="K140" s="18">
        <v>11.1</v>
      </c>
    </row>
    <row r="141" spans="1:11" ht="12.75">
      <c r="A141" s="24" t="s">
        <v>435</v>
      </c>
      <c r="B141" s="24" t="s">
        <v>131</v>
      </c>
      <c r="C141" s="24">
        <v>1152</v>
      </c>
      <c r="D141" s="25">
        <v>1080</v>
      </c>
      <c r="E141" s="25">
        <v>1032</v>
      </c>
      <c r="F141" s="24">
        <f aca="true" t="shared" si="22" ref="F141:F207">E141-D141</f>
        <v>-48</v>
      </c>
      <c r="G141" s="26">
        <f aca="true" t="shared" si="23" ref="G141:G207">((E141-D141)/D141*100)</f>
        <v>-4.444444444444445</v>
      </c>
      <c r="H141" s="27">
        <v>16.963628331615375</v>
      </c>
      <c r="I141" s="27">
        <v>16.148325358851675</v>
      </c>
      <c r="J141" s="28">
        <v>15.674362089914945</v>
      </c>
      <c r="K141" s="30">
        <v>13.5</v>
      </c>
    </row>
    <row r="142" spans="1:11" ht="12.75">
      <c r="A142" s="11" t="s">
        <v>435</v>
      </c>
      <c r="B142" s="11" t="s">
        <v>132</v>
      </c>
      <c r="C142" s="11">
        <v>389</v>
      </c>
      <c r="D142" s="6">
        <v>377</v>
      </c>
      <c r="E142" s="6">
        <v>357</v>
      </c>
      <c r="F142" s="11">
        <f t="shared" si="22"/>
        <v>-20</v>
      </c>
      <c r="G142" s="12">
        <f t="shared" si="23"/>
        <v>-5.305039787798409</v>
      </c>
      <c r="H142" s="7">
        <v>15.442635966653434</v>
      </c>
      <c r="I142" s="7">
        <v>14.984101748807632</v>
      </c>
      <c r="J142" s="4">
        <v>14.172290591504566</v>
      </c>
      <c r="K142" s="18">
        <v>12.6</v>
      </c>
    </row>
    <row r="143" spans="1:11" ht="12.75">
      <c r="A143" s="24" t="s">
        <v>435</v>
      </c>
      <c r="B143" s="24" t="s">
        <v>133</v>
      </c>
      <c r="C143" s="24">
        <v>639</v>
      </c>
      <c r="D143" s="25">
        <v>607</v>
      </c>
      <c r="E143" s="25">
        <v>598</v>
      </c>
      <c r="F143" s="24">
        <f t="shared" si="22"/>
        <v>-9</v>
      </c>
      <c r="G143" s="26">
        <f t="shared" si="23"/>
        <v>-1.4827018121911038</v>
      </c>
      <c r="H143" s="27">
        <v>15.6005859375</v>
      </c>
      <c r="I143" s="27">
        <v>14.848336594911938</v>
      </c>
      <c r="J143" s="28">
        <v>14.846077457795431</v>
      </c>
      <c r="K143" s="30">
        <v>13.2</v>
      </c>
    </row>
    <row r="144" spans="1:11" ht="12.75">
      <c r="A144" s="11" t="s">
        <v>435</v>
      </c>
      <c r="B144" s="11" t="s">
        <v>134</v>
      </c>
      <c r="C144" s="11">
        <v>440</v>
      </c>
      <c r="D144" s="6">
        <v>441</v>
      </c>
      <c r="E144" s="6">
        <v>411</v>
      </c>
      <c r="F144" s="11">
        <f t="shared" si="22"/>
        <v>-30</v>
      </c>
      <c r="G144" s="12">
        <f t="shared" si="23"/>
        <v>-6.802721088435375</v>
      </c>
      <c r="H144" s="7">
        <v>11.847065158858374</v>
      </c>
      <c r="I144" s="7">
        <v>11.5748031496063</v>
      </c>
      <c r="J144" s="4">
        <v>10.807257428346043</v>
      </c>
      <c r="K144" s="18">
        <v>11.3</v>
      </c>
    </row>
    <row r="145" spans="1:11" ht="12.75">
      <c r="A145" s="24" t="s">
        <v>435</v>
      </c>
      <c r="B145" s="24" t="s">
        <v>135</v>
      </c>
      <c r="C145" s="24">
        <v>422</v>
      </c>
      <c r="D145" s="25">
        <v>410</v>
      </c>
      <c r="E145" s="25">
        <v>393</v>
      </c>
      <c r="F145" s="24">
        <f t="shared" si="22"/>
        <v>-17</v>
      </c>
      <c r="G145" s="26">
        <f t="shared" si="23"/>
        <v>-4.146341463414634</v>
      </c>
      <c r="H145" s="27">
        <v>15.497612926918839</v>
      </c>
      <c r="I145" s="27">
        <v>15.045871559633028</v>
      </c>
      <c r="J145" s="28">
        <v>14.631422189128815</v>
      </c>
      <c r="K145" s="30">
        <v>13</v>
      </c>
    </row>
    <row r="146" spans="1:11" ht="12.75">
      <c r="A146" s="11" t="s">
        <v>435</v>
      </c>
      <c r="B146" s="11" t="s">
        <v>136</v>
      </c>
      <c r="C146" s="11">
        <v>616</v>
      </c>
      <c r="D146" s="6">
        <v>595</v>
      </c>
      <c r="E146" s="6">
        <v>546</v>
      </c>
      <c r="F146" s="11">
        <f t="shared" si="22"/>
        <v>-49</v>
      </c>
      <c r="G146" s="12">
        <f t="shared" si="23"/>
        <v>-8.235294117647058</v>
      </c>
      <c r="H146" s="7">
        <v>16.720955483170467</v>
      </c>
      <c r="I146" s="7">
        <v>16.296904957545877</v>
      </c>
      <c r="J146" s="4">
        <v>14.877384196185286</v>
      </c>
      <c r="K146" s="18">
        <v>12.8</v>
      </c>
    </row>
    <row r="147" spans="1:11" ht="12.75">
      <c r="A147" s="24" t="s">
        <v>435</v>
      </c>
      <c r="B147" s="24" t="s">
        <v>137</v>
      </c>
      <c r="C147" s="24">
        <v>136</v>
      </c>
      <c r="D147" s="25">
        <v>123</v>
      </c>
      <c r="E147" s="25">
        <v>120</v>
      </c>
      <c r="F147" s="24">
        <f t="shared" si="22"/>
        <v>-3</v>
      </c>
      <c r="G147" s="26">
        <f t="shared" si="23"/>
        <v>-2.4390243902439024</v>
      </c>
      <c r="H147" s="27">
        <v>14.137214137214137</v>
      </c>
      <c r="I147" s="27">
        <v>13.113006396588487</v>
      </c>
      <c r="J147" s="28">
        <v>12.738853503184714</v>
      </c>
      <c r="K147" s="30">
        <v>11.7</v>
      </c>
    </row>
    <row r="148" spans="1:11" ht="12.75">
      <c r="A148" s="11" t="s">
        <v>435</v>
      </c>
      <c r="B148" s="11" t="s">
        <v>138</v>
      </c>
      <c r="C148" s="11">
        <v>262</v>
      </c>
      <c r="D148" s="6">
        <v>272</v>
      </c>
      <c r="E148" s="6">
        <v>254</v>
      </c>
      <c r="F148" s="11">
        <f t="shared" si="22"/>
        <v>-18</v>
      </c>
      <c r="G148" s="12">
        <f t="shared" si="23"/>
        <v>-6.61764705882353</v>
      </c>
      <c r="H148" s="7">
        <v>14.451185879757308</v>
      </c>
      <c r="I148" s="7">
        <v>14.76655808903366</v>
      </c>
      <c r="J148" s="4">
        <v>14.06423034330011</v>
      </c>
      <c r="K148" s="18">
        <v>12</v>
      </c>
    </row>
    <row r="149" spans="1:11" ht="12.75">
      <c r="A149" s="24" t="s">
        <v>435</v>
      </c>
      <c r="B149" s="24" t="s">
        <v>139</v>
      </c>
      <c r="C149" s="24">
        <v>178</v>
      </c>
      <c r="D149" s="25">
        <v>174</v>
      </c>
      <c r="E149" s="25">
        <v>183</v>
      </c>
      <c r="F149" s="24">
        <f t="shared" si="22"/>
        <v>9</v>
      </c>
      <c r="G149" s="26">
        <f t="shared" si="23"/>
        <v>5.172413793103448</v>
      </c>
      <c r="H149" s="27">
        <v>11.535968891769281</v>
      </c>
      <c r="I149" s="27">
        <v>11.118210862619808</v>
      </c>
      <c r="J149" s="28">
        <v>11.791237113402062</v>
      </c>
      <c r="K149" s="30">
        <v>9.8</v>
      </c>
    </row>
    <row r="150" spans="1:11" ht="12.75">
      <c r="A150" s="11" t="s">
        <v>435</v>
      </c>
      <c r="B150" s="11" t="s">
        <v>140</v>
      </c>
      <c r="C150" s="11">
        <v>125</v>
      </c>
      <c r="D150" s="6">
        <v>119</v>
      </c>
      <c r="E150" s="6">
        <v>113</v>
      </c>
      <c r="F150" s="11">
        <f t="shared" si="22"/>
        <v>-6</v>
      </c>
      <c r="G150" s="12">
        <f t="shared" si="23"/>
        <v>-5.042016806722689</v>
      </c>
      <c r="H150" s="7">
        <v>13.557483731019524</v>
      </c>
      <c r="I150" s="7">
        <v>13.019693654266959</v>
      </c>
      <c r="J150" s="4">
        <v>12.349726775956285</v>
      </c>
      <c r="K150" s="18">
        <v>10.9</v>
      </c>
    </row>
    <row r="151" spans="1:11" ht="12.75">
      <c r="A151" s="24" t="s">
        <v>435</v>
      </c>
      <c r="B151" s="24" t="s">
        <v>141</v>
      </c>
      <c r="C151" s="24">
        <v>85</v>
      </c>
      <c r="D151" s="25">
        <v>86</v>
      </c>
      <c r="E151" s="25">
        <v>80</v>
      </c>
      <c r="F151" s="24">
        <f t="shared" si="22"/>
        <v>-6</v>
      </c>
      <c r="G151" s="26">
        <f t="shared" si="23"/>
        <v>-6.976744186046512</v>
      </c>
      <c r="H151" s="27">
        <v>10.638297872340425</v>
      </c>
      <c r="I151" s="27">
        <v>10.723192019950124</v>
      </c>
      <c r="J151" s="28">
        <v>9.913258983890955</v>
      </c>
      <c r="K151" s="30">
        <v>8.5</v>
      </c>
    </row>
    <row r="152" spans="1:11" ht="12.75">
      <c r="A152" s="11" t="s">
        <v>435</v>
      </c>
      <c r="B152" s="11" t="s">
        <v>142</v>
      </c>
      <c r="C152" s="11">
        <v>166</v>
      </c>
      <c r="D152" s="6">
        <v>158</v>
      </c>
      <c r="E152" s="6">
        <v>151</v>
      </c>
      <c r="F152" s="11">
        <f t="shared" si="22"/>
        <v>-7</v>
      </c>
      <c r="G152" s="12">
        <f t="shared" si="23"/>
        <v>-4.430379746835443</v>
      </c>
      <c r="H152" s="7">
        <v>12.107950401167031</v>
      </c>
      <c r="I152" s="7">
        <v>11.592076302274394</v>
      </c>
      <c r="J152" s="4">
        <v>11.086637298091043</v>
      </c>
      <c r="K152" s="18">
        <v>9.4</v>
      </c>
    </row>
    <row r="153" spans="1:11" ht="12.75">
      <c r="A153" s="24" t="s">
        <v>435</v>
      </c>
      <c r="B153" s="24" t="s">
        <v>143</v>
      </c>
      <c r="C153" s="24">
        <v>190</v>
      </c>
      <c r="D153" s="25">
        <v>194</v>
      </c>
      <c r="E153" s="25">
        <v>190</v>
      </c>
      <c r="F153" s="24">
        <f t="shared" si="22"/>
        <v>-4</v>
      </c>
      <c r="G153" s="26">
        <f t="shared" si="23"/>
        <v>-2.0618556701030926</v>
      </c>
      <c r="H153" s="27">
        <v>8.102345415778252</v>
      </c>
      <c r="I153" s="27">
        <v>8.365674859853385</v>
      </c>
      <c r="J153" s="28">
        <v>8.282476024411508</v>
      </c>
      <c r="K153" s="30">
        <v>7.6</v>
      </c>
    </row>
    <row r="154" spans="1:11" s="5" customFormat="1" ht="12.75">
      <c r="A154" s="36" t="s">
        <v>476</v>
      </c>
      <c r="B154" s="36"/>
      <c r="C154" s="36">
        <f>SUM(C155:C169)</f>
        <v>8960</v>
      </c>
      <c r="D154" s="37">
        <f aca="true" t="shared" si="24" ref="D154:E154">SUM(D155:D169)</f>
        <v>9154</v>
      </c>
      <c r="E154" s="37">
        <f t="shared" si="24"/>
        <v>9397</v>
      </c>
      <c r="F154" s="36">
        <f t="shared" si="22"/>
        <v>243</v>
      </c>
      <c r="G154" s="38">
        <f t="shared" si="23"/>
        <v>2.654577233996067</v>
      </c>
      <c r="H154" s="39">
        <v>12.50087199162888</v>
      </c>
      <c r="I154" s="39">
        <v>12.696079111246725</v>
      </c>
      <c r="J154" s="39">
        <v>13.001369730342985</v>
      </c>
      <c r="K154" s="40">
        <v>12.4</v>
      </c>
    </row>
    <row r="155" spans="1:11" ht="12.75">
      <c r="A155" s="24" t="s">
        <v>436</v>
      </c>
      <c r="B155" s="24" t="s">
        <v>144</v>
      </c>
      <c r="C155" s="24">
        <v>630</v>
      </c>
      <c r="D155" s="25">
        <v>636</v>
      </c>
      <c r="E155" s="25">
        <v>633</v>
      </c>
      <c r="F155" s="24">
        <f t="shared" si="22"/>
        <v>-3</v>
      </c>
      <c r="G155" s="26">
        <f t="shared" si="23"/>
        <v>-0.4716981132075472</v>
      </c>
      <c r="H155" s="27">
        <v>14.583333333333334</v>
      </c>
      <c r="I155" s="27">
        <v>14.661134163208853</v>
      </c>
      <c r="J155" s="28">
        <v>14.765570328901328</v>
      </c>
      <c r="K155" s="30">
        <v>13.2</v>
      </c>
    </row>
    <row r="156" spans="1:11" ht="12.75">
      <c r="A156" s="11" t="s">
        <v>436</v>
      </c>
      <c r="B156" s="11" t="s">
        <v>145</v>
      </c>
      <c r="C156" s="11">
        <v>1540</v>
      </c>
      <c r="D156" s="6">
        <v>1532</v>
      </c>
      <c r="E156" s="6">
        <v>1552</v>
      </c>
      <c r="F156" s="11">
        <f t="shared" si="22"/>
        <v>20</v>
      </c>
      <c r="G156" s="12">
        <f t="shared" si="23"/>
        <v>1.3054830287206265</v>
      </c>
      <c r="H156" s="7">
        <v>11.185357350377688</v>
      </c>
      <c r="I156" s="7">
        <v>10.986804360298336</v>
      </c>
      <c r="J156" s="4">
        <v>10.997732426303855</v>
      </c>
      <c r="K156" s="18">
        <v>11.4</v>
      </c>
    </row>
    <row r="157" spans="1:11" ht="12.75">
      <c r="A157" s="24" t="s">
        <v>436</v>
      </c>
      <c r="B157" s="24" t="s">
        <v>146</v>
      </c>
      <c r="C157" s="24">
        <v>3422</v>
      </c>
      <c r="D157" s="25">
        <v>3549</v>
      </c>
      <c r="E157" s="25">
        <v>3726</v>
      </c>
      <c r="F157" s="24">
        <f t="shared" si="22"/>
        <v>177</v>
      </c>
      <c r="G157" s="26">
        <f t="shared" si="23"/>
        <v>4.987320371935756</v>
      </c>
      <c r="H157" s="27">
        <v>12.234099603160416</v>
      </c>
      <c r="I157" s="27">
        <v>12.614629985071444</v>
      </c>
      <c r="J157" s="28">
        <v>13.29574650299743</v>
      </c>
      <c r="K157" s="30">
        <v>12.6</v>
      </c>
    </row>
    <row r="158" spans="1:11" ht="12.75">
      <c r="A158" s="11" t="s">
        <v>436</v>
      </c>
      <c r="B158" s="11" t="s">
        <v>147</v>
      </c>
      <c r="C158" s="11">
        <v>253</v>
      </c>
      <c r="D158" s="6">
        <v>258</v>
      </c>
      <c r="E158" s="6">
        <v>266</v>
      </c>
      <c r="F158" s="11">
        <f t="shared" si="22"/>
        <v>8</v>
      </c>
      <c r="G158" s="12">
        <f t="shared" si="23"/>
        <v>3.10077519379845</v>
      </c>
      <c r="H158" s="7">
        <v>16.21794871794872</v>
      </c>
      <c r="I158" s="7">
        <v>16.380952380952383</v>
      </c>
      <c r="J158" s="4">
        <v>16.964285714285715</v>
      </c>
      <c r="K158" s="18">
        <v>15.1</v>
      </c>
    </row>
    <row r="159" spans="1:11" ht="12.75">
      <c r="A159" s="24" t="s">
        <v>436</v>
      </c>
      <c r="B159" s="24" t="s">
        <v>148</v>
      </c>
      <c r="C159" s="24">
        <v>137</v>
      </c>
      <c r="D159" s="25">
        <v>145</v>
      </c>
      <c r="E159" s="25">
        <v>149</v>
      </c>
      <c r="F159" s="24">
        <f t="shared" si="22"/>
        <v>4</v>
      </c>
      <c r="G159" s="26">
        <f t="shared" si="23"/>
        <v>2.7586206896551726</v>
      </c>
      <c r="H159" s="27">
        <v>11.369294605809129</v>
      </c>
      <c r="I159" s="27">
        <v>11.894995898277276</v>
      </c>
      <c r="J159" s="28">
        <v>11.987127916331456</v>
      </c>
      <c r="K159" s="30">
        <v>11.6</v>
      </c>
    </row>
    <row r="160" spans="1:11" ht="12.75">
      <c r="A160" s="11" t="s">
        <v>436</v>
      </c>
      <c r="B160" s="11" t="s">
        <v>149</v>
      </c>
      <c r="C160" s="11">
        <v>537</v>
      </c>
      <c r="D160" s="6">
        <v>538</v>
      </c>
      <c r="E160" s="6">
        <v>560</v>
      </c>
      <c r="F160" s="11">
        <f t="shared" si="22"/>
        <v>22</v>
      </c>
      <c r="G160" s="12">
        <f t="shared" si="23"/>
        <v>4.089219330855019</v>
      </c>
      <c r="H160" s="7">
        <v>14.146469968387777</v>
      </c>
      <c r="I160" s="7">
        <v>14.36198611852643</v>
      </c>
      <c r="J160" s="4">
        <v>15.078082929456112</v>
      </c>
      <c r="K160" s="18">
        <v>13.3</v>
      </c>
    </row>
    <row r="161" spans="1:11" ht="12.75">
      <c r="A161" s="24" t="s">
        <v>436</v>
      </c>
      <c r="B161" s="24" t="s">
        <v>150</v>
      </c>
      <c r="C161" s="24">
        <v>467</v>
      </c>
      <c r="D161" s="25">
        <v>470</v>
      </c>
      <c r="E161" s="25">
        <v>489</v>
      </c>
      <c r="F161" s="24">
        <f t="shared" si="22"/>
        <v>19</v>
      </c>
      <c r="G161" s="26">
        <f t="shared" si="23"/>
        <v>4.042553191489362</v>
      </c>
      <c r="H161" s="27">
        <v>13.599301106581246</v>
      </c>
      <c r="I161" s="27">
        <v>13.509629203794194</v>
      </c>
      <c r="J161" s="28">
        <v>13.94751853964632</v>
      </c>
      <c r="K161" s="30">
        <v>14.2</v>
      </c>
    </row>
    <row r="162" spans="1:11" ht="12.75">
      <c r="A162" s="11" t="s">
        <v>436</v>
      </c>
      <c r="B162" s="11" t="s">
        <v>151</v>
      </c>
      <c r="C162" s="11">
        <v>698</v>
      </c>
      <c r="D162" s="6">
        <v>733</v>
      </c>
      <c r="E162" s="6">
        <v>734</v>
      </c>
      <c r="F162" s="11">
        <f t="shared" si="22"/>
        <v>1</v>
      </c>
      <c r="G162" s="12">
        <f t="shared" si="23"/>
        <v>0.1364256480218281</v>
      </c>
      <c r="H162" s="7">
        <v>11.141260973663208</v>
      </c>
      <c r="I162" s="7">
        <v>11.539672544080606</v>
      </c>
      <c r="J162" s="4">
        <v>11.37455447078878</v>
      </c>
      <c r="K162" s="18">
        <v>10.9</v>
      </c>
    </row>
    <row r="163" spans="1:11" ht="12.75">
      <c r="A163" s="24" t="s">
        <v>436</v>
      </c>
      <c r="B163" s="24" t="s">
        <v>152</v>
      </c>
      <c r="C163" s="24">
        <v>384</v>
      </c>
      <c r="D163" s="25">
        <v>380</v>
      </c>
      <c r="E163" s="25">
        <v>375</v>
      </c>
      <c r="F163" s="24">
        <f t="shared" si="22"/>
        <v>-5</v>
      </c>
      <c r="G163" s="26">
        <f t="shared" si="23"/>
        <v>-1.3157894736842104</v>
      </c>
      <c r="H163" s="27">
        <v>12.59016393442623</v>
      </c>
      <c r="I163" s="27">
        <v>12.37785016286645</v>
      </c>
      <c r="J163" s="28">
        <v>12.116316639741518</v>
      </c>
      <c r="K163" s="30">
        <v>12.6</v>
      </c>
    </row>
    <row r="164" spans="1:11" ht="12.75">
      <c r="A164" s="11" t="s">
        <v>436</v>
      </c>
      <c r="B164" s="11" t="s">
        <v>153</v>
      </c>
      <c r="C164" s="11">
        <v>204</v>
      </c>
      <c r="D164" s="6">
        <v>217</v>
      </c>
      <c r="E164" s="6">
        <v>211</v>
      </c>
      <c r="F164" s="11">
        <f t="shared" si="22"/>
        <v>-6</v>
      </c>
      <c r="G164" s="12">
        <f t="shared" si="23"/>
        <v>-2.7649769585253456</v>
      </c>
      <c r="H164" s="7">
        <v>18.230563002680967</v>
      </c>
      <c r="I164" s="7">
        <v>19.62025316455696</v>
      </c>
      <c r="J164" s="4">
        <v>18.856121537086683</v>
      </c>
      <c r="K164" s="18">
        <v>16.8</v>
      </c>
    </row>
    <row r="165" spans="1:11" ht="12.75">
      <c r="A165" s="24" t="s">
        <v>436</v>
      </c>
      <c r="B165" s="24" t="s">
        <v>154</v>
      </c>
      <c r="C165" s="24">
        <v>145</v>
      </c>
      <c r="D165" s="25">
        <v>154</v>
      </c>
      <c r="E165" s="25">
        <v>155</v>
      </c>
      <c r="F165" s="24">
        <f t="shared" si="22"/>
        <v>1</v>
      </c>
      <c r="G165" s="26">
        <f t="shared" si="23"/>
        <v>0.6493506493506493</v>
      </c>
      <c r="H165" s="27">
        <v>17.32377538829152</v>
      </c>
      <c r="I165" s="27">
        <v>18.39904420549582</v>
      </c>
      <c r="J165" s="28">
        <v>18.65222623345367</v>
      </c>
      <c r="K165" s="30">
        <v>17.9</v>
      </c>
    </row>
    <row r="166" spans="1:11" ht="12.75">
      <c r="A166" s="11" t="s">
        <v>436</v>
      </c>
      <c r="B166" s="11" t="s">
        <v>155</v>
      </c>
      <c r="C166" s="11">
        <v>270</v>
      </c>
      <c r="D166" s="6">
        <v>268</v>
      </c>
      <c r="E166" s="6">
        <v>281</v>
      </c>
      <c r="F166" s="11">
        <f t="shared" si="22"/>
        <v>13</v>
      </c>
      <c r="G166" s="12">
        <f t="shared" si="23"/>
        <v>4.850746268656716</v>
      </c>
      <c r="H166" s="7">
        <v>12.563983248022337</v>
      </c>
      <c r="I166" s="7">
        <v>12.494172494172494</v>
      </c>
      <c r="J166" s="4">
        <v>13.112459169388707</v>
      </c>
      <c r="K166" s="18">
        <v>12.5</v>
      </c>
    </row>
    <row r="167" spans="1:11" ht="12.75">
      <c r="A167" s="24" t="s">
        <v>436</v>
      </c>
      <c r="B167" s="24" t="s">
        <v>156</v>
      </c>
      <c r="C167" s="24">
        <v>129</v>
      </c>
      <c r="D167" s="25">
        <v>131</v>
      </c>
      <c r="E167" s="25">
        <v>130</v>
      </c>
      <c r="F167" s="24">
        <f t="shared" si="22"/>
        <v>-1</v>
      </c>
      <c r="G167" s="26">
        <f t="shared" si="23"/>
        <v>-0.7633587786259541</v>
      </c>
      <c r="H167" s="27">
        <v>17.018469656992085</v>
      </c>
      <c r="I167" s="27">
        <v>17.726657645466847</v>
      </c>
      <c r="J167" s="28">
        <v>17.03800786369594</v>
      </c>
      <c r="K167" s="30">
        <v>13.7</v>
      </c>
    </row>
    <row r="168" spans="1:11" ht="12.75">
      <c r="A168" s="11" t="s">
        <v>436</v>
      </c>
      <c r="B168" s="11" t="s">
        <v>157</v>
      </c>
      <c r="C168" s="11">
        <v>106</v>
      </c>
      <c r="D168" s="6">
        <v>104</v>
      </c>
      <c r="E168" s="6">
        <v>97</v>
      </c>
      <c r="F168" s="11">
        <f t="shared" si="22"/>
        <v>-7</v>
      </c>
      <c r="G168" s="12">
        <f t="shared" si="23"/>
        <v>-6.730769230769231</v>
      </c>
      <c r="H168" s="7">
        <v>13.135068153655514</v>
      </c>
      <c r="I168" s="7">
        <v>13.164556962025317</v>
      </c>
      <c r="J168" s="4">
        <v>12.155388471177945</v>
      </c>
      <c r="K168" s="18">
        <v>10.2</v>
      </c>
    </row>
    <row r="169" spans="1:11" ht="12.75">
      <c r="A169" s="24" t="s">
        <v>436</v>
      </c>
      <c r="B169" s="24" t="s">
        <v>158</v>
      </c>
      <c r="C169" s="24">
        <v>38</v>
      </c>
      <c r="D169" s="25">
        <v>39</v>
      </c>
      <c r="E169" s="25">
        <v>39</v>
      </c>
      <c r="F169" s="24">
        <f t="shared" si="22"/>
        <v>0</v>
      </c>
      <c r="G169" s="26">
        <f t="shared" si="23"/>
        <v>0</v>
      </c>
      <c r="H169" s="27">
        <v>5.9748427672955975</v>
      </c>
      <c r="I169" s="27">
        <v>6.220095693779904</v>
      </c>
      <c r="J169" s="28">
        <v>6.280193236714976</v>
      </c>
      <c r="K169" s="30">
        <v>5.6</v>
      </c>
    </row>
    <row r="170" spans="1:11" s="5" customFormat="1" ht="12.75">
      <c r="A170" s="36" t="s">
        <v>475</v>
      </c>
      <c r="B170" s="36"/>
      <c r="C170" s="36">
        <f>SUM(C171:C185)</f>
        <v>12828</v>
      </c>
      <c r="D170" s="37">
        <f aca="true" t="shared" si="25" ref="D170:E170">SUM(D171:D185)</f>
        <v>13019</v>
      </c>
      <c r="E170" s="37">
        <f t="shared" si="25"/>
        <v>13477</v>
      </c>
      <c r="F170" s="36">
        <f t="shared" si="22"/>
        <v>458</v>
      </c>
      <c r="G170" s="38">
        <f t="shared" si="23"/>
        <v>3.5179353252938013</v>
      </c>
      <c r="H170" s="39">
        <v>11.423482790863352</v>
      </c>
      <c r="I170" s="39">
        <v>11.420676345453748</v>
      </c>
      <c r="J170" s="39">
        <v>11.734844922766138</v>
      </c>
      <c r="K170" s="40">
        <v>11.9</v>
      </c>
    </row>
    <row r="171" spans="1:11" ht="12.75">
      <c r="A171" s="24" t="s">
        <v>437</v>
      </c>
      <c r="B171" s="24" t="s">
        <v>159</v>
      </c>
      <c r="C171" s="24">
        <v>5137</v>
      </c>
      <c r="D171" s="25">
        <v>5299</v>
      </c>
      <c r="E171" s="25">
        <v>5555</v>
      </c>
      <c r="F171" s="24">
        <f t="shared" si="22"/>
        <v>256</v>
      </c>
      <c r="G171" s="26">
        <f t="shared" si="23"/>
        <v>4.831100207586337</v>
      </c>
      <c r="H171" s="27">
        <v>9.293868615779855</v>
      </c>
      <c r="I171" s="27">
        <v>9.372291692460072</v>
      </c>
      <c r="J171" s="28">
        <v>9.746982032565974</v>
      </c>
      <c r="K171" s="30">
        <v>10.3</v>
      </c>
    </row>
    <row r="172" spans="1:11" ht="12.75">
      <c r="A172" s="11" t="s">
        <v>437</v>
      </c>
      <c r="B172" s="11" t="s">
        <v>160</v>
      </c>
      <c r="C172" s="11">
        <v>1496</v>
      </c>
      <c r="D172" s="6">
        <v>1490</v>
      </c>
      <c r="E172" s="6">
        <v>1525</v>
      </c>
      <c r="F172" s="11">
        <f t="shared" si="22"/>
        <v>35</v>
      </c>
      <c r="G172" s="12">
        <f t="shared" si="23"/>
        <v>2.348993288590604</v>
      </c>
      <c r="H172" s="7">
        <v>15.671485438927299</v>
      </c>
      <c r="I172" s="7">
        <v>15.572742474916387</v>
      </c>
      <c r="J172" s="4">
        <v>15.910276473656756</v>
      </c>
      <c r="K172" s="18">
        <v>15.2</v>
      </c>
    </row>
    <row r="173" spans="1:11" ht="12.75">
      <c r="A173" s="24" t="s">
        <v>437</v>
      </c>
      <c r="B173" s="24" t="s">
        <v>161</v>
      </c>
      <c r="C173" s="24">
        <v>632</v>
      </c>
      <c r="D173" s="25">
        <v>630</v>
      </c>
      <c r="E173" s="25">
        <v>662</v>
      </c>
      <c r="F173" s="24">
        <f t="shared" si="22"/>
        <v>32</v>
      </c>
      <c r="G173" s="26">
        <f t="shared" si="23"/>
        <v>5.079365079365079</v>
      </c>
      <c r="H173" s="27">
        <v>11.037373384561649</v>
      </c>
      <c r="I173" s="27">
        <v>10.901540058833708</v>
      </c>
      <c r="J173" s="28">
        <v>11.353112673640885</v>
      </c>
      <c r="K173" s="30">
        <v>10.7</v>
      </c>
    </row>
    <row r="174" spans="1:11" ht="12.75">
      <c r="A174" s="11" t="s">
        <v>437</v>
      </c>
      <c r="B174" s="11" t="s">
        <v>162</v>
      </c>
      <c r="C174" s="11">
        <v>728</v>
      </c>
      <c r="D174" s="6">
        <v>734</v>
      </c>
      <c r="E174" s="6">
        <v>740</v>
      </c>
      <c r="F174" s="11">
        <f t="shared" si="22"/>
        <v>6</v>
      </c>
      <c r="G174" s="12">
        <f t="shared" si="23"/>
        <v>0.8174386920980926</v>
      </c>
      <c r="H174" s="7">
        <v>13.29194814679569</v>
      </c>
      <c r="I174" s="7">
        <v>13.304332064527824</v>
      </c>
      <c r="J174" s="4">
        <v>13.386396526772792</v>
      </c>
      <c r="K174" s="18">
        <v>12.5</v>
      </c>
    </row>
    <row r="175" spans="1:11" ht="12.75">
      <c r="A175" s="24" t="s">
        <v>437</v>
      </c>
      <c r="B175" s="24" t="s">
        <v>163</v>
      </c>
      <c r="C175" s="24">
        <v>1213</v>
      </c>
      <c r="D175" s="25">
        <v>1225</v>
      </c>
      <c r="E175" s="25">
        <v>1259</v>
      </c>
      <c r="F175" s="24">
        <f t="shared" si="22"/>
        <v>34</v>
      </c>
      <c r="G175" s="26">
        <f t="shared" si="23"/>
        <v>2.7755102040816326</v>
      </c>
      <c r="H175" s="27">
        <v>13.759074410163338</v>
      </c>
      <c r="I175" s="27">
        <v>13.779527559055119</v>
      </c>
      <c r="J175" s="28">
        <v>13.991998221827073</v>
      </c>
      <c r="K175" s="30">
        <v>14.6</v>
      </c>
    </row>
    <row r="176" spans="1:11" ht="12.75">
      <c r="A176" s="11" t="s">
        <v>437</v>
      </c>
      <c r="B176" s="11" t="s">
        <v>164</v>
      </c>
      <c r="C176" s="11">
        <v>483</v>
      </c>
      <c r="D176" s="6">
        <v>503</v>
      </c>
      <c r="E176" s="6">
        <v>540</v>
      </c>
      <c r="F176" s="11">
        <f t="shared" si="22"/>
        <v>37</v>
      </c>
      <c r="G176" s="12">
        <f t="shared" si="23"/>
        <v>7.3558648111332</v>
      </c>
      <c r="H176" s="7">
        <v>12.120451693851946</v>
      </c>
      <c r="I176" s="7">
        <v>12.622333751568382</v>
      </c>
      <c r="J176" s="4">
        <v>13.419483101391648</v>
      </c>
      <c r="K176" s="18">
        <v>14.2</v>
      </c>
    </row>
    <row r="177" spans="1:11" ht="12.75">
      <c r="A177" s="24" t="s">
        <v>437</v>
      </c>
      <c r="B177" s="24" t="s">
        <v>165</v>
      </c>
      <c r="C177" s="24">
        <v>800</v>
      </c>
      <c r="D177" s="25">
        <v>803</v>
      </c>
      <c r="E177" s="25">
        <v>835</v>
      </c>
      <c r="F177" s="24">
        <f t="shared" si="22"/>
        <v>32</v>
      </c>
      <c r="G177" s="26">
        <f t="shared" si="23"/>
        <v>3.9850560398505603</v>
      </c>
      <c r="H177" s="27">
        <v>11.71817782334847</v>
      </c>
      <c r="I177" s="27">
        <v>11.535698893837093</v>
      </c>
      <c r="J177" s="28">
        <v>11.877667140825036</v>
      </c>
      <c r="K177" s="30">
        <v>11.7</v>
      </c>
    </row>
    <row r="178" spans="1:11" ht="12.75">
      <c r="A178" s="11" t="s">
        <v>437</v>
      </c>
      <c r="B178" s="11" t="s">
        <v>166</v>
      </c>
      <c r="C178" s="11">
        <v>214</v>
      </c>
      <c r="D178" s="6">
        <v>226</v>
      </c>
      <c r="E178" s="6">
        <v>234</v>
      </c>
      <c r="F178" s="11">
        <f t="shared" si="22"/>
        <v>8</v>
      </c>
      <c r="G178" s="12">
        <f t="shared" si="23"/>
        <v>3.5398230088495577</v>
      </c>
      <c r="H178" s="7">
        <v>15.017543859649123</v>
      </c>
      <c r="I178" s="7">
        <v>15.815255423372987</v>
      </c>
      <c r="J178" s="4">
        <v>16.467276565798734</v>
      </c>
      <c r="K178" s="18">
        <v>15.8</v>
      </c>
    </row>
    <row r="179" spans="1:11" ht="12.75">
      <c r="A179" s="24" t="s">
        <v>437</v>
      </c>
      <c r="B179" s="24" t="s">
        <v>167</v>
      </c>
      <c r="C179" s="24">
        <v>59</v>
      </c>
      <c r="D179" s="25">
        <v>59</v>
      </c>
      <c r="E179" s="25">
        <v>55</v>
      </c>
      <c r="F179" s="24">
        <f t="shared" si="22"/>
        <v>-4</v>
      </c>
      <c r="G179" s="26">
        <f t="shared" si="23"/>
        <v>-6.779661016949152</v>
      </c>
      <c r="H179" s="27">
        <v>10.727272727272727</v>
      </c>
      <c r="I179" s="27">
        <v>10.51693404634581</v>
      </c>
      <c r="J179" s="28">
        <v>9.700176366843033</v>
      </c>
      <c r="K179" s="30">
        <v>10.4</v>
      </c>
    </row>
    <row r="180" spans="1:11" ht="12.75">
      <c r="A180" s="11" t="s">
        <v>437</v>
      </c>
      <c r="B180" s="11" t="s">
        <v>168</v>
      </c>
      <c r="C180" s="11">
        <v>129</v>
      </c>
      <c r="D180" s="6">
        <v>131</v>
      </c>
      <c r="E180" s="6">
        <v>126</v>
      </c>
      <c r="F180" s="11">
        <f t="shared" si="22"/>
        <v>-5</v>
      </c>
      <c r="G180" s="12">
        <f t="shared" si="23"/>
        <v>-3.816793893129771</v>
      </c>
      <c r="H180" s="7">
        <v>12.524271844660195</v>
      </c>
      <c r="I180" s="7">
        <v>12.693798449612403</v>
      </c>
      <c r="J180" s="4">
        <v>12.2568093385214</v>
      </c>
      <c r="K180" s="18">
        <v>12.3</v>
      </c>
    </row>
    <row r="181" spans="1:11" ht="12.75">
      <c r="A181" s="24" t="s">
        <v>437</v>
      </c>
      <c r="B181" s="24" t="s">
        <v>169</v>
      </c>
      <c r="C181" s="24">
        <v>465</v>
      </c>
      <c r="D181" s="25">
        <v>468</v>
      </c>
      <c r="E181" s="25">
        <v>491</v>
      </c>
      <c r="F181" s="24">
        <f t="shared" si="22"/>
        <v>23</v>
      </c>
      <c r="G181" s="26">
        <f t="shared" si="23"/>
        <v>4.914529914529915</v>
      </c>
      <c r="H181" s="27">
        <v>15.80020387359837</v>
      </c>
      <c r="I181" s="27">
        <v>15.950920245398773</v>
      </c>
      <c r="J181" s="28">
        <v>16.537554732233076</v>
      </c>
      <c r="K181" s="30">
        <v>15.8</v>
      </c>
    </row>
    <row r="182" spans="1:11" ht="12.75">
      <c r="A182" s="11" t="s">
        <v>437</v>
      </c>
      <c r="B182" s="11" t="s">
        <v>170</v>
      </c>
      <c r="C182" s="11">
        <v>667</v>
      </c>
      <c r="D182" s="6">
        <v>660</v>
      </c>
      <c r="E182" s="6">
        <v>677</v>
      </c>
      <c r="F182" s="11">
        <f t="shared" si="22"/>
        <v>17</v>
      </c>
      <c r="G182" s="12">
        <f t="shared" si="23"/>
        <v>2.5757575757575757</v>
      </c>
      <c r="H182" s="7">
        <v>13.52118386377458</v>
      </c>
      <c r="I182" s="7">
        <v>13.239719157472418</v>
      </c>
      <c r="J182" s="4">
        <v>13.324148789608344</v>
      </c>
      <c r="K182" s="18">
        <v>13.3</v>
      </c>
    </row>
    <row r="183" spans="1:11" ht="12.75">
      <c r="A183" s="24" t="s">
        <v>437</v>
      </c>
      <c r="B183" s="24" t="s">
        <v>171</v>
      </c>
      <c r="C183" s="24">
        <v>137</v>
      </c>
      <c r="D183" s="25">
        <v>135</v>
      </c>
      <c r="E183" s="25">
        <v>139</v>
      </c>
      <c r="F183" s="24">
        <f t="shared" si="22"/>
        <v>4</v>
      </c>
      <c r="G183" s="26">
        <f t="shared" si="23"/>
        <v>2.9629629629629632</v>
      </c>
      <c r="H183" s="27">
        <v>13.365853658536587</v>
      </c>
      <c r="I183" s="27">
        <v>12.980769230769232</v>
      </c>
      <c r="J183" s="28">
        <v>13.482056256062075</v>
      </c>
      <c r="K183" s="30">
        <v>13.3</v>
      </c>
    </row>
    <row r="184" spans="1:11" ht="12.75">
      <c r="A184" s="11" t="s">
        <v>437</v>
      </c>
      <c r="B184" s="11" t="s">
        <v>172</v>
      </c>
      <c r="C184" s="11">
        <v>571</v>
      </c>
      <c r="D184" s="6">
        <v>564</v>
      </c>
      <c r="E184" s="6">
        <v>551</v>
      </c>
      <c r="F184" s="11">
        <f t="shared" si="22"/>
        <v>-13</v>
      </c>
      <c r="G184" s="12">
        <f t="shared" si="23"/>
        <v>-2.304964539007092</v>
      </c>
      <c r="H184" s="7">
        <v>15.795297372060856</v>
      </c>
      <c r="I184" s="7">
        <v>15.393013100436681</v>
      </c>
      <c r="J184" s="4">
        <v>14.997278170930867</v>
      </c>
      <c r="K184" s="18">
        <v>14.8</v>
      </c>
    </row>
    <row r="185" spans="1:11" ht="12.75">
      <c r="A185" s="24" t="s">
        <v>437</v>
      </c>
      <c r="B185" s="24" t="s">
        <v>173</v>
      </c>
      <c r="C185" s="24">
        <v>97</v>
      </c>
      <c r="D185" s="25">
        <v>92</v>
      </c>
      <c r="E185" s="25">
        <v>88</v>
      </c>
      <c r="F185" s="24">
        <f t="shared" si="22"/>
        <v>-4</v>
      </c>
      <c r="G185" s="26">
        <f t="shared" si="23"/>
        <v>-4.3478260869565215</v>
      </c>
      <c r="H185" s="27">
        <v>8.629893238434164</v>
      </c>
      <c r="I185" s="27">
        <v>8.28082808280828</v>
      </c>
      <c r="J185" s="28">
        <v>8.09567617295308</v>
      </c>
      <c r="K185" s="30">
        <v>7.9</v>
      </c>
    </row>
    <row r="186" spans="1:11" s="5" customFormat="1" ht="12.75">
      <c r="A186" s="36" t="s">
        <v>474</v>
      </c>
      <c r="B186" s="36"/>
      <c r="C186" s="36">
        <f>SUM(C187:C212)</f>
        <v>21026</v>
      </c>
      <c r="D186" s="37">
        <f aca="true" t="shared" si="26" ref="D186:E186">SUM(D187:D212)</f>
        <v>21672</v>
      </c>
      <c r="E186" s="37">
        <f t="shared" si="26"/>
        <v>22243</v>
      </c>
      <c r="F186" s="36">
        <f t="shared" si="22"/>
        <v>571</v>
      </c>
      <c r="G186" s="38">
        <f t="shared" si="23"/>
        <v>2.634736064968623</v>
      </c>
      <c r="H186" s="39">
        <v>7.138879834854412</v>
      </c>
      <c r="I186" s="39">
        <v>7.24786965071636</v>
      </c>
      <c r="J186" s="39">
        <v>7.39370489667162</v>
      </c>
      <c r="K186" s="40">
        <v>7.8</v>
      </c>
    </row>
    <row r="187" spans="1:11" ht="12.75">
      <c r="A187" s="24" t="s">
        <v>438</v>
      </c>
      <c r="B187" s="24" t="s">
        <v>174</v>
      </c>
      <c r="C187" s="24">
        <v>895</v>
      </c>
      <c r="D187" s="25">
        <v>974</v>
      </c>
      <c r="E187" s="25">
        <v>1016</v>
      </c>
      <c r="F187" s="24">
        <f t="shared" si="22"/>
        <v>42</v>
      </c>
      <c r="G187" s="26">
        <f t="shared" si="23"/>
        <v>4.312114989733059</v>
      </c>
      <c r="H187" s="27">
        <v>9.623655913978494</v>
      </c>
      <c r="I187" s="27">
        <v>10.368320204385778</v>
      </c>
      <c r="J187" s="28">
        <v>10.829247495203582</v>
      </c>
      <c r="K187" s="30">
        <v>10.6</v>
      </c>
    </row>
    <row r="188" spans="1:11" ht="12.75">
      <c r="A188" s="11" t="s">
        <v>438</v>
      </c>
      <c r="B188" s="11" t="s">
        <v>175</v>
      </c>
      <c r="C188" s="11">
        <v>2900</v>
      </c>
      <c r="D188" s="6">
        <v>2988</v>
      </c>
      <c r="E188" s="6">
        <v>3100</v>
      </c>
      <c r="F188" s="11">
        <f t="shared" si="22"/>
        <v>112</v>
      </c>
      <c r="G188" s="12">
        <f t="shared" si="23"/>
        <v>3.748326639892905</v>
      </c>
      <c r="H188" s="7">
        <v>6.25431331953071</v>
      </c>
      <c r="I188" s="7">
        <v>6.2975530592029</v>
      </c>
      <c r="J188" s="4">
        <v>6.414633641649596</v>
      </c>
      <c r="K188" s="18">
        <v>7.1</v>
      </c>
    </row>
    <row r="189" spans="1:11" ht="12.75">
      <c r="A189" s="24" t="s">
        <v>438</v>
      </c>
      <c r="B189" s="24" t="s">
        <v>176</v>
      </c>
      <c r="C189" s="24">
        <v>5259</v>
      </c>
      <c r="D189" s="25">
        <v>5390</v>
      </c>
      <c r="E189" s="25">
        <v>5559</v>
      </c>
      <c r="F189" s="24">
        <f t="shared" si="22"/>
        <v>169</v>
      </c>
      <c r="G189" s="26">
        <f t="shared" si="23"/>
        <v>3.13543599257885</v>
      </c>
      <c r="H189" s="27">
        <v>6.040453464732435</v>
      </c>
      <c r="I189" s="27">
        <v>6.11492427250553</v>
      </c>
      <c r="J189" s="28">
        <v>6.323368823368823</v>
      </c>
      <c r="K189" s="30">
        <v>6.9</v>
      </c>
    </row>
    <row r="190" spans="1:11" ht="12.75">
      <c r="A190" s="11" t="s">
        <v>438</v>
      </c>
      <c r="B190" s="11" t="s">
        <v>177</v>
      </c>
      <c r="C190" s="11">
        <v>2151</v>
      </c>
      <c r="D190" s="6">
        <v>2182</v>
      </c>
      <c r="E190" s="6">
        <v>2207</v>
      </c>
      <c r="F190" s="11">
        <f t="shared" si="22"/>
        <v>25</v>
      </c>
      <c r="G190" s="12">
        <f t="shared" si="23"/>
        <v>1.1457378551787352</v>
      </c>
      <c r="H190" s="7">
        <v>9.162158708523235</v>
      </c>
      <c r="I190" s="7">
        <v>9.181955899680188</v>
      </c>
      <c r="J190" s="4">
        <v>9.198516233901554</v>
      </c>
      <c r="K190" s="18">
        <v>9.5</v>
      </c>
    </row>
    <row r="191" spans="1:11" ht="12.75">
      <c r="A191" s="24" t="s">
        <v>438</v>
      </c>
      <c r="B191" s="24" t="s">
        <v>178</v>
      </c>
      <c r="C191" s="24">
        <v>235</v>
      </c>
      <c r="D191" s="25">
        <v>232</v>
      </c>
      <c r="E191" s="25">
        <v>230</v>
      </c>
      <c r="F191" s="24">
        <f t="shared" si="22"/>
        <v>-2</v>
      </c>
      <c r="G191" s="26">
        <f t="shared" si="23"/>
        <v>-0.8620689655172413</v>
      </c>
      <c r="H191" s="27">
        <v>11.84475806451613</v>
      </c>
      <c r="I191" s="27">
        <v>11.734951947395043</v>
      </c>
      <c r="J191" s="28">
        <v>11.551983927674534</v>
      </c>
      <c r="K191" s="30">
        <v>10.8</v>
      </c>
    </row>
    <row r="192" spans="1:11" ht="12.75">
      <c r="A192" s="11" t="s">
        <v>438</v>
      </c>
      <c r="B192" s="11" t="s">
        <v>179</v>
      </c>
      <c r="C192" s="11">
        <v>181</v>
      </c>
      <c r="D192" s="6">
        <v>196</v>
      </c>
      <c r="E192" s="6">
        <v>199</v>
      </c>
      <c r="F192" s="11">
        <f t="shared" si="22"/>
        <v>3</v>
      </c>
      <c r="G192" s="12">
        <f t="shared" si="23"/>
        <v>1.530612244897959</v>
      </c>
      <c r="H192" s="7">
        <v>9.263050153531218</v>
      </c>
      <c r="I192" s="7">
        <v>9.939148073022313</v>
      </c>
      <c r="J192" s="4">
        <v>10.020140986908359</v>
      </c>
      <c r="K192" s="18">
        <v>9.8</v>
      </c>
    </row>
    <row r="193" spans="1:11" ht="12.75">
      <c r="A193" s="24" t="s">
        <v>438</v>
      </c>
      <c r="B193" s="24" t="s">
        <v>180</v>
      </c>
      <c r="C193" s="24">
        <v>136</v>
      </c>
      <c r="D193" s="25">
        <v>148</v>
      </c>
      <c r="E193" s="25">
        <v>160</v>
      </c>
      <c r="F193" s="24">
        <f t="shared" si="22"/>
        <v>12</v>
      </c>
      <c r="G193" s="26">
        <f t="shared" si="23"/>
        <v>8.108108108108109</v>
      </c>
      <c r="H193" s="27">
        <v>7.8431372549019605</v>
      </c>
      <c r="I193" s="27">
        <v>8.457142857142857</v>
      </c>
      <c r="J193" s="28">
        <v>9.205983889528193</v>
      </c>
      <c r="K193" s="30">
        <v>9</v>
      </c>
    </row>
    <row r="194" spans="1:11" ht="12.75">
      <c r="A194" s="11" t="s">
        <v>438</v>
      </c>
      <c r="B194" s="11" t="s">
        <v>181</v>
      </c>
      <c r="C194" s="11">
        <v>845</v>
      </c>
      <c r="D194" s="6">
        <v>877</v>
      </c>
      <c r="E194" s="6">
        <v>922</v>
      </c>
      <c r="F194" s="11">
        <f t="shared" si="22"/>
        <v>45</v>
      </c>
      <c r="G194" s="12">
        <f t="shared" si="23"/>
        <v>5.131128848346636</v>
      </c>
      <c r="H194" s="7">
        <v>7.544642857142857</v>
      </c>
      <c r="I194" s="7">
        <v>7.657382345237056</v>
      </c>
      <c r="J194" s="4">
        <v>7.962003454231434</v>
      </c>
      <c r="K194" s="18">
        <v>8.6</v>
      </c>
    </row>
    <row r="195" spans="1:11" ht="12.75">
      <c r="A195" s="24" t="s">
        <v>438</v>
      </c>
      <c r="B195" s="24" t="s">
        <v>182</v>
      </c>
      <c r="C195" s="24">
        <v>803</v>
      </c>
      <c r="D195" s="25">
        <v>832</v>
      </c>
      <c r="E195" s="25">
        <v>837</v>
      </c>
      <c r="F195" s="24">
        <f t="shared" si="22"/>
        <v>5</v>
      </c>
      <c r="G195" s="26">
        <f t="shared" si="23"/>
        <v>0.6009615384615385</v>
      </c>
      <c r="H195" s="27">
        <v>6.909309929444158</v>
      </c>
      <c r="I195" s="27">
        <v>7.088693874073443</v>
      </c>
      <c r="J195" s="28">
        <v>7.065079767029628</v>
      </c>
      <c r="K195" s="30">
        <v>7.9</v>
      </c>
    </row>
    <row r="196" spans="1:11" ht="12.75">
      <c r="A196" s="11" t="s">
        <v>438</v>
      </c>
      <c r="B196" s="11" t="s">
        <v>183</v>
      </c>
      <c r="C196" s="11">
        <v>908</v>
      </c>
      <c r="D196" s="6">
        <v>929</v>
      </c>
      <c r="E196" s="6">
        <v>948</v>
      </c>
      <c r="F196" s="11">
        <f t="shared" si="22"/>
        <v>19</v>
      </c>
      <c r="G196" s="12">
        <f t="shared" si="23"/>
        <v>2.045209903121636</v>
      </c>
      <c r="H196" s="7">
        <v>8.000704907921403</v>
      </c>
      <c r="I196" s="7">
        <v>8.024531398462468</v>
      </c>
      <c r="J196" s="4">
        <v>8.078397954835962</v>
      </c>
      <c r="K196" s="18">
        <v>8.7</v>
      </c>
    </row>
    <row r="197" spans="1:11" ht="12.75">
      <c r="A197" s="24" t="s">
        <v>438</v>
      </c>
      <c r="B197" s="24" t="s">
        <v>184</v>
      </c>
      <c r="C197" s="24">
        <v>406</v>
      </c>
      <c r="D197" s="25">
        <v>437</v>
      </c>
      <c r="E197" s="25">
        <v>449</v>
      </c>
      <c r="F197" s="24">
        <f t="shared" si="22"/>
        <v>12</v>
      </c>
      <c r="G197" s="26">
        <f t="shared" si="23"/>
        <v>2.745995423340961</v>
      </c>
      <c r="H197" s="27">
        <v>5.563930382348911</v>
      </c>
      <c r="I197" s="27">
        <v>5.8336670671472435</v>
      </c>
      <c r="J197" s="28">
        <v>5.913341235348348</v>
      </c>
      <c r="K197" s="30">
        <v>6.6</v>
      </c>
    </row>
    <row r="198" spans="1:11" ht="12.75">
      <c r="A198" s="11" t="s">
        <v>438</v>
      </c>
      <c r="B198" s="11" t="s">
        <v>185</v>
      </c>
      <c r="C198" s="11">
        <v>796</v>
      </c>
      <c r="D198" s="6">
        <v>825</v>
      </c>
      <c r="E198" s="6">
        <v>811</v>
      </c>
      <c r="F198" s="11">
        <f t="shared" si="22"/>
        <v>-14</v>
      </c>
      <c r="G198" s="12">
        <f t="shared" si="23"/>
        <v>-1.6969696969696972</v>
      </c>
      <c r="H198" s="7">
        <v>4.953020969448074</v>
      </c>
      <c r="I198" s="7">
        <v>4.991227539476072</v>
      </c>
      <c r="J198" s="4">
        <v>4.8386134478849705</v>
      </c>
      <c r="K198" s="18">
        <v>5.4</v>
      </c>
    </row>
    <row r="199" spans="1:11" ht="12.75">
      <c r="A199" s="24" t="s">
        <v>438</v>
      </c>
      <c r="B199" s="24" t="s">
        <v>186</v>
      </c>
      <c r="C199" s="24">
        <v>467</v>
      </c>
      <c r="D199" s="25">
        <v>464</v>
      </c>
      <c r="E199" s="25">
        <v>475</v>
      </c>
      <c r="F199" s="24">
        <f t="shared" si="22"/>
        <v>11</v>
      </c>
      <c r="G199" s="26">
        <f t="shared" si="23"/>
        <v>2.3706896551724137</v>
      </c>
      <c r="H199" s="27">
        <v>7.187932892104048</v>
      </c>
      <c r="I199" s="27">
        <v>7.0080048331067815</v>
      </c>
      <c r="J199" s="28">
        <v>7.007966951903216</v>
      </c>
      <c r="K199" s="30">
        <v>7.4</v>
      </c>
    </row>
    <row r="200" spans="1:11" ht="12.75">
      <c r="A200" s="11" t="s">
        <v>438</v>
      </c>
      <c r="B200" s="11" t="s">
        <v>187</v>
      </c>
      <c r="C200" s="11">
        <v>67</v>
      </c>
      <c r="D200" s="6">
        <v>63</v>
      </c>
      <c r="E200" s="6">
        <v>63</v>
      </c>
      <c r="F200" s="11">
        <f t="shared" si="22"/>
        <v>0</v>
      </c>
      <c r="G200" s="12">
        <f t="shared" si="23"/>
        <v>0</v>
      </c>
      <c r="H200" s="7">
        <v>9.115646258503402</v>
      </c>
      <c r="I200" s="7">
        <v>8.641975308641975</v>
      </c>
      <c r="J200" s="4">
        <v>8.653846153846153</v>
      </c>
      <c r="K200" s="18">
        <v>7.5</v>
      </c>
    </row>
    <row r="201" spans="1:11" ht="12.75">
      <c r="A201" s="24" t="s">
        <v>438</v>
      </c>
      <c r="B201" s="24" t="s">
        <v>188</v>
      </c>
      <c r="C201" s="24">
        <v>569</v>
      </c>
      <c r="D201" s="25">
        <v>582</v>
      </c>
      <c r="E201" s="25">
        <v>598</v>
      </c>
      <c r="F201" s="24">
        <f t="shared" si="22"/>
        <v>16</v>
      </c>
      <c r="G201" s="26">
        <f t="shared" si="23"/>
        <v>2.7491408934707904</v>
      </c>
      <c r="H201" s="27">
        <v>7.70272099634493</v>
      </c>
      <c r="I201" s="27">
        <v>7.66091878373042</v>
      </c>
      <c r="J201" s="28">
        <v>7.808827370070515</v>
      </c>
      <c r="K201" s="30">
        <v>8.1</v>
      </c>
    </row>
    <row r="202" spans="1:11" ht="12.75">
      <c r="A202" s="11" t="s">
        <v>438</v>
      </c>
      <c r="B202" s="11" t="s">
        <v>189</v>
      </c>
      <c r="C202" s="11">
        <v>109</v>
      </c>
      <c r="D202" s="6">
        <v>116</v>
      </c>
      <c r="E202" s="6">
        <v>117</v>
      </c>
      <c r="F202" s="11">
        <f t="shared" si="22"/>
        <v>1</v>
      </c>
      <c r="G202" s="12">
        <f t="shared" si="23"/>
        <v>0.8620689655172413</v>
      </c>
      <c r="H202" s="7">
        <v>6.519138755980861</v>
      </c>
      <c r="I202" s="7">
        <v>7.03456640388114</v>
      </c>
      <c r="J202" s="4">
        <v>7.298814722395508</v>
      </c>
      <c r="K202" s="18">
        <v>6.5</v>
      </c>
    </row>
    <row r="203" spans="1:11" ht="12.75">
      <c r="A203" s="24" t="s">
        <v>438</v>
      </c>
      <c r="B203" s="24" t="s">
        <v>190</v>
      </c>
      <c r="C203" s="24">
        <v>190</v>
      </c>
      <c r="D203" s="25">
        <v>193</v>
      </c>
      <c r="E203" s="25">
        <v>192</v>
      </c>
      <c r="F203" s="24">
        <f t="shared" si="22"/>
        <v>-1</v>
      </c>
      <c r="G203" s="26">
        <f t="shared" si="23"/>
        <v>-0.5181347150259068</v>
      </c>
      <c r="H203" s="27">
        <v>8.161512027491408</v>
      </c>
      <c r="I203" s="27">
        <v>8.276157804459691</v>
      </c>
      <c r="J203" s="28">
        <v>8.329718004338394</v>
      </c>
      <c r="K203" s="30">
        <v>7.4</v>
      </c>
    </row>
    <row r="204" spans="1:11" ht="12.75">
      <c r="A204" s="11" t="s">
        <v>438</v>
      </c>
      <c r="B204" s="11" t="s">
        <v>191</v>
      </c>
      <c r="C204" s="11">
        <v>236</v>
      </c>
      <c r="D204" s="6">
        <v>242</v>
      </c>
      <c r="E204" s="6">
        <v>244</v>
      </c>
      <c r="F204" s="11">
        <f t="shared" si="22"/>
        <v>2</v>
      </c>
      <c r="G204" s="12">
        <f t="shared" si="23"/>
        <v>0.8264462809917356</v>
      </c>
      <c r="H204" s="7">
        <v>8.180242634315425</v>
      </c>
      <c r="I204" s="7">
        <v>8.39403399236906</v>
      </c>
      <c r="J204" s="4">
        <v>8.62495581477554</v>
      </c>
      <c r="K204" s="18">
        <v>8.1</v>
      </c>
    </row>
    <row r="205" spans="1:11" ht="12.75">
      <c r="A205" s="24" t="s">
        <v>438</v>
      </c>
      <c r="B205" s="24" t="s">
        <v>192</v>
      </c>
      <c r="C205" s="24">
        <v>112</v>
      </c>
      <c r="D205" s="25">
        <v>113</v>
      </c>
      <c r="E205" s="25">
        <v>120</v>
      </c>
      <c r="F205" s="24">
        <f t="shared" si="22"/>
        <v>7</v>
      </c>
      <c r="G205" s="26">
        <f t="shared" si="23"/>
        <v>6.1946902654867255</v>
      </c>
      <c r="H205" s="27">
        <v>5.973333333333334</v>
      </c>
      <c r="I205" s="27">
        <v>5.876235049401976</v>
      </c>
      <c r="J205" s="28">
        <v>6.094464195022854</v>
      </c>
      <c r="K205" s="30">
        <v>5.8</v>
      </c>
    </row>
    <row r="206" spans="1:11" ht="12.75">
      <c r="A206" s="11" t="s">
        <v>438</v>
      </c>
      <c r="B206" s="11" t="s">
        <v>193</v>
      </c>
      <c r="C206" s="11">
        <v>163</v>
      </c>
      <c r="D206" s="6">
        <v>164</v>
      </c>
      <c r="E206" s="6">
        <v>181</v>
      </c>
      <c r="F206" s="11">
        <f t="shared" si="22"/>
        <v>17</v>
      </c>
      <c r="G206" s="12">
        <f t="shared" si="23"/>
        <v>10.365853658536585</v>
      </c>
      <c r="H206" s="7">
        <v>5.4993252361673415</v>
      </c>
      <c r="I206" s="7">
        <v>5.508901578770574</v>
      </c>
      <c r="J206" s="4">
        <v>5.985449735449736</v>
      </c>
      <c r="K206" s="18">
        <v>6.5</v>
      </c>
    </row>
    <row r="207" spans="1:11" ht="12.75">
      <c r="A207" s="24" t="s">
        <v>438</v>
      </c>
      <c r="B207" s="24" t="s">
        <v>194</v>
      </c>
      <c r="C207" s="24">
        <v>17</v>
      </c>
      <c r="D207" s="25">
        <v>17</v>
      </c>
      <c r="E207" s="25">
        <v>20</v>
      </c>
      <c r="F207" s="24">
        <f t="shared" si="22"/>
        <v>3</v>
      </c>
      <c r="G207" s="26">
        <f t="shared" si="23"/>
        <v>17.647058823529413</v>
      </c>
      <c r="H207" s="27">
        <v>5.396825396825397</v>
      </c>
      <c r="I207" s="27">
        <v>5.537459283387622</v>
      </c>
      <c r="J207" s="28">
        <v>6.666666666666667</v>
      </c>
      <c r="K207" s="30">
        <v>4.8</v>
      </c>
    </row>
    <row r="208" spans="1:11" ht="12.75">
      <c r="A208" s="11" t="s">
        <v>438</v>
      </c>
      <c r="B208" s="11" t="s">
        <v>195</v>
      </c>
      <c r="C208" s="11">
        <v>46</v>
      </c>
      <c r="D208" s="6">
        <v>52</v>
      </c>
      <c r="E208" s="6">
        <v>50</v>
      </c>
      <c r="F208" s="11">
        <f aca="true" t="shared" si="27" ref="F208:F273">E208-D208</f>
        <v>-2</v>
      </c>
      <c r="G208" s="12">
        <f aca="true" t="shared" si="28" ref="G208:G273">((E208-D208)/D208*100)</f>
        <v>-3.8461538461538463</v>
      </c>
      <c r="H208" s="7">
        <v>9.001956947162427</v>
      </c>
      <c r="I208" s="7">
        <v>10.077519379844961</v>
      </c>
      <c r="J208" s="4">
        <v>9.746588693957115</v>
      </c>
      <c r="K208" s="18">
        <v>9.8</v>
      </c>
    </row>
    <row r="209" spans="1:11" ht="12.75">
      <c r="A209" s="24" t="s">
        <v>438</v>
      </c>
      <c r="B209" s="24" t="s">
        <v>196</v>
      </c>
      <c r="C209" s="24">
        <v>544</v>
      </c>
      <c r="D209" s="25">
        <v>582</v>
      </c>
      <c r="E209" s="25">
        <v>597</v>
      </c>
      <c r="F209" s="24">
        <f t="shared" si="27"/>
        <v>15</v>
      </c>
      <c r="G209" s="26">
        <f t="shared" si="28"/>
        <v>2.5773195876288657</v>
      </c>
      <c r="H209" s="27">
        <v>8.469562509730654</v>
      </c>
      <c r="I209" s="27">
        <v>8.896361968816874</v>
      </c>
      <c r="J209" s="28">
        <v>9.08537513316086</v>
      </c>
      <c r="K209" s="30">
        <v>9.3</v>
      </c>
    </row>
    <row r="210" spans="1:11" ht="12.75">
      <c r="A210" s="11" t="s">
        <v>438</v>
      </c>
      <c r="B210" s="11" t="s">
        <v>197</v>
      </c>
      <c r="C210" s="11">
        <v>2603</v>
      </c>
      <c r="D210" s="6">
        <v>2678</v>
      </c>
      <c r="E210" s="6">
        <v>2731</v>
      </c>
      <c r="F210" s="11">
        <f t="shared" si="27"/>
        <v>53</v>
      </c>
      <c r="G210" s="12">
        <f t="shared" si="28"/>
        <v>1.9790888722927558</v>
      </c>
      <c r="H210" s="7">
        <v>9.98389076403805</v>
      </c>
      <c r="I210" s="7">
        <v>10.218253968253968</v>
      </c>
      <c r="J210" s="4">
        <v>10.423266287546278</v>
      </c>
      <c r="K210" s="18">
        <v>10.4</v>
      </c>
    </row>
    <row r="211" spans="1:11" ht="12.75">
      <c r="A211" s="24" t="s">
        <v>438</v>
      </c>
      <c r="B211" s="24" t="s">
        <v>198</v>
      </c>
      <c r="C211" s="24">
        <v>10</v>
      </c>
      <c r="D211" s="25">
        <v>7</v>
      </c>
      <c r="E211" s="25">
        <v>9</v>
      </c>
      <c r="F211" s="24">
        <f t="shared" si="27"/>
        <v>2</v>
      </c>
      <c r="G211" s="26">
        <f t="shared" si="28"/>
        <v>28.57142857142857</v>
      </c>
      <c r="H211" s="27">
        <v>7.462686567164178</v>
      </c>
      <c r="I211" s="27">
        <v>5.691056910569105</v>
      </c>
      <c r="J211" s="28">
        <v>7.377049180327869</v>
      </c>
      <c r="K211" s="30">
        <v>4.8</v>
      </c>
    </row>
    <row r="212" spans="1:11" ht="12.75">
      <c r="A212" s="11" t="s">
        <v>438</v>
      </c>
      <c r="B212" s="11" t="s">
        <v>199</v>
      </c>
      <c r="C212" s="11">
        <v>378</v>
      </c>
      <c r="D212" s="6">
        <v>389</v>
      </c>
      <c r="E212" s="6">
        <v>408</v>
      </c>
      <c r="F212" s="11">
        <f t="shared" si="27"/>
        <v>19</v>
      </c>
      <c r="G212" s="12">
        <f t="shared" si="28"/>
        <v>4.884318766066838</v>
      </c>
      <c r="H212" s="7">
        <v>7.117303709282622</v>
      </c>
      <c r="I212" s="7">
        <v>7.24529707580555</v>
      </c>
      <c r="J212" s="4">
        <v>7.568169170840289</v>
      </c>
      <c r="K212" s="18">
        <v>7.3</v>
      </c>
    </row>
    <row r="213" spans="1:11" s="5" customFormat="1" ht="12.75">
      <c r="A213" s="31" t="s">
        <v>473</v>
      </c>
      <c r="B213" s="31"/>
      <c r="C213" s="31">
        <f>SUM(C214:C246)</f>
        <v>24786</v>
      </c>
      <c r="D213" s="32">
        <f aca="true" t="shared" si="29" ref="D213:E213">SUM(D214:D246)</f>
        <v>25221</v>
      </c>
      <c r="E213" s="32">
        <f t="shared" si="29"/>
        <v>25370</v>
      </c>
      <c r="F213" s="31">
        <f t="shared" si="27"/>
        <v>149</v>
      </c>
      <c r="G213" s="33">
        <f t="shared" si="28"/>
        <v>0.5907775266642876</v>
      </c>
      <c r="H213" s="34">
        <v>7.662321201685426</v>
      </c>
      <c r="I213" s="34">
        <v>7.705138897799449</v>
      </c>
      <c r="J213" s="34">
        <v>7.692820842480624</v>
      </c>
      <c r="K213" s="35">
        <v>8</v>
      </c>
    </row>
    <row r="214" spans="1:11" ht="12.75">
      <c r="A214" s="11" t="s">
        <v>439</v>
      </c>
      <c r="B214" s="11" t="s">
        <v>200</v>
      </c>
      <c r="C214" s="11">
        <v>12619</v>
      </c>
      <c r="D214" s="6">
        <v>12811</v>
      </c>
      <c r="E214" s="6">
        <v>12866</v>
      </c>
      <c r="F214" s="11">
        <f t="shared" si="27"/>
        <v>55</v>
      </c>
      <c r="G214" s="12">
        <f t="shared" si="28"/>
        <v>0.42931855436734057</v>
      </c>
      <c r="H214" s="7">
        <v>7.019095455025837</v>
      </c>
      <c r="I214" s="7">
        <v>7.031554450500294</v>
      </c>
      <c r="J214" s="4">
        <v>7.002171511295669</v>
      </c>
      <c r="K214" s="18">
        <v>7.8</v>
      </c>
    </row>
    <row r="215" spans="1:11" ht="12.75">
      <c r="A215" s="24" t="s">
        <v>439</v>
      </c>
      <c r="B215" s="24" t="s">
        <v>201</v>
      </c>
      <c r="C215" s="24">
        <v>205</v>
      </c>
      <c r="D215" s="25">
        <v>203</v>
      </c>
      <c r="E215" s="25">
        <v>208</v>
      </c>
      <c r="F215" s="24">
        <f t="shared" si="27"/>
        <v>5</v>
      </c>
      <c r="G215" s="26">
        <f t="shared" si="28"/>
        <v>2.4630541871921183</v>
      </c>
      <c r="H215" s="27">
        <v>8.316430020283976</v>
      </c>
      <c r="I215" s="27">
        <v>8.221952207371405</v>
      </c>
      <c r="J215" s="28">
        <v>8.383716243450221</v>
      </c>
      <c r="K215" s="30">
        <v>7.8</v>
      </c>
    </row>
    <row r="216" spans="1:11" ht="12.75">
      <c r="A216" s="11" t="s">
        <v>439</v>
      </c>
      <c r="B216" s="11" t="s">
        <v>202</v>
      </c>
      <c r="C216" s="11">
        <v>278</v>
      </c>
      <c r="D216" s="6">
        <v>299</v>
      </c>
      <c r="E216" s="6">
        <v>312</v>
      </c>
      <c r="F216" s="11">
        <f t="shared" si="27"/>
        <v>13</v>
      </c>
      <c r="G216" s="12">
        <f t="shared" si="28"/>
        <v>4.3478260869565215</v>
      </c>
      <c r="H216" s="7">
        <v>8.26151560178306</v>
      </c>
      <c r="I216" s="7">
        <v>8.809664113140837</v>
      </c>
      <c r="J216" s="4">
        <v>9.195402298850574</v>
      </c>
      <c r="K216" s="18">
        <v>8.7</v>
      </c>
    </row>
    <row r="217" spans="1:11" ht="12.75">
      <c r="A217" s="24" t="s">
        <v>439</v>
      </c>
      <c r="B217" s="24" t="s">
        <v>203</v>
      </c>
      <c r="C217" s="24">
        <v>537</v>
      </c>
      <c r="D217" s="25">
        <v>562</v>
      </c>
      <c r="E217" s="25">
        <v>557</v>
      </c>
      <c r="F217" s="24">
        <f t="shared" si="27"/>
        <v>-5</v>
      </c>
      <c r="G217" s="26">
        <f t="shared" si="28"/>
        <v>-0.8896797153024912</v>
      </c>
      <c r="H217" s="27">
        <v>7.523115718688708</v>
      </c>
      <c r="I217" s="27">
        <v>7.866741321388577</v>
      </c>
      <c r="J217" s="28">
        <v>7.810966203898471</v>
      </c>
      <c r="K217" s="30">
        <v>7.6</v>
      </c>
    </row>
    <row r="218" spans="1:11" ht="12.75">
      <c r="A218" s="11" t="s">
        <v>439</v>
      </c>
      <c r="B218" s="11" t="s">
        <v>204</v>
      </c>
      <c r="C218" s="11">
        <v>826</v>
      </c>
      <c r="D218" s="6">
        <v>880</v>
      </c>
      <c r="E218" s="6">
        <v>909</v>
      </c>
      <c r="F218" s="11">
        <f t="shared" si="27"/>
        <v>29</v>
      </c>
      <c r="G218" s="12">
        <f t="shared" si="28"/>
        <v>3.295454545454545</v>
      </c>
      <c r="H218" s="7">
        <v>7.173875282265069</v>
      </c>
      <c r="I218" s="7">
        <v>7.532956685499058</v>
      </c>
      <c r="J218" s="4">
        <v>7.737487231869254</v>
      </c>
      <c r="K218" s="18">
        <v>7.8</v>
      </c>
    </row>
    <row r="219" spans="1:11" ht="12.75">
      <c r="A219" s="24" t="s">
        <v>439</v>
      </c>
      <c r="B219" s="24" t="s">
        <v>205</v>
      </c>
      <c r="C219" s="24">
        <v>187</v>
      </c>
      <c r="D219" s="25">
        <v>193</v>
      </c>
      <c r="E219" s="25">
        <v>195</v>
      </c>
      <c r="F219" s="24">
        <f t="shared" si="27"/>
        <v>2</v>
      </c>
      <c r="G219" s="26">
        <f t="shared" si="28"/>
        <v>1.0362694300518136</v>
      </c>
      <c r="H219" s="27">
        <v>9.994655264564404</v>
      </c>
      <c r="I219" s="27">
        <v>10.094142259414227</v>
      </c>
      <c r="J219" s="28">
        <v>10.10886469673406</v>
      </c>
      <c r="K219" s="30">
        <v>9</v>
      </c>
    </row>
    <row r="220" spans="1:11" ht="12.75">
      <c r="A220" s="11" t="s">
        <v>439</v>
      </c>
      <c r="B220" s="11" t="s">
        <v>206</v>
      </c>
      <c r="C220" s="11">
        <v>152</v>
      </c>
      <c r="D220" s="6">
        <v>156</v>
      </c>
      <c r="E220" s="6">
        <v>150</v>
      </c>
      <c r="F220" s="11">
        <f t="shared" si="27"/>
        <v>-6</v>
      </c>
      <c r="G220" s="12">
        <f t="shared" si="28"/>
        <v>-3.8461538461538463</v>
      </c>
      <c r="H220" s="7">
        <v>9.296636085626911</v>
      </c>
      <c r="I220" s="7">
        <v>9.506398537477148</v>
      </c>
      <c r="J220" s="4">
        <v>9.085402786190187</v>
      </c>
      <c r="K220" s="18">
        <v>7.6</v>
      </c>
    </row>
    <row r="221" spans="1:11" ht="12.75">
      <c r="A221" s="24" t="s">
        <v>439</v>
      </c>
      <c r="B221" s="24" t="s">
        <v>207</v>
      </c>
      <c r="C221" s="24">
        <v>816</v>
      </c>
      <c r="D221" s="25">
        <v>832</v>
      </c>
      <c r="E221" s="25">
        <v>843</v>
      </c>
      <c r="F221" s="24">
        <f t="shared" si="27"/>
        <v>11</v>
      </c>
      <c r="G221" s="26">
        <f t="shared" si="28"/>
        <v>1.3221153846153846</v>
      </c>
      <c r="H221" s="27">
        <v>10.338274420372482</v>
      </c>
      <c r="I221" s="27">
        <v>10.51567239635996</v>
      </c>
      <c r="J221" s="28">
        <v>10.670886075949367</v>
      </c>
      <c r="K221" s="30">
        <v>9.8</v>
      </c>
    </row>
    <row r="222" spans="1:11" ht="12.75">
      <c r="A222" s="11" t="s">
        <v>439</v>
      </c>
      <c r="B222" s="11" t="s">
        <v>208</v>
      </c>
      <c r="C222" s="11">
        <v>77</v>
      </c>
      <c r="D222" s="6">
        <v>77</v>
      </c>
      <c r="E222" s="6">
        <v>72</v>
      </c>
      <c r="F222" s="11">
        <f t="shared" si="27"/>
        <v>-5</v>
      </c>
      <c r="G222" s="12">
        <f t="shared" si="28"/>
        <v>-6.493506493506493</v>
      </c>
      <c r="H222" s="7">
        <v>11.791730474732006</v>
      </c>
      <c r="I222" s="7">
        <v>11.773700305810397</v>
      </c>
      <c r="J222" s="4">
        <v>11.267605633802818</v>
      </c>
      <c r="K222" s="18">
        <v>9.8</v>
      </c>
    </row>
    <row r="223" spans="1:11" ht="12.75">
      <c r="A223" s="24" t="s">
        <v>439</v>
      </c>
      <c r="B223" s="24" t="s">
        <v>209</v>
      </c>
      <c r="C223" s="24">
        <v>464</v>
      </c>
      <c r="D223" s="25">
        <v>460</v>
      </c>
      <c r="E223" s="25">
        <v>463</v>
      </c>
      <c r="F223" s="24">
        <f t="shared" si="27"/>
        <v>3</v>
      </c>
      <c r="G223" s="26">
        <f t="shared" si="28"/>
        <v>0.6521739130434783</v>
      </c>
      <c r="H223" s="27">
        <v>10.841121495327103</v>
      </c>
      <c r="I223" s="27">
        <v>10.81335213916314</v>
      </c>
      <c r="J223" s="28">
        <v>10.876203899459714</v>
      </c>
      <c r="K223" s="30">
        <v>9.9</v>
      </c>
    </row>
    <row r="224" spans="1:11" ht="12.75">
      <c r="A224" s="11" t="s">
        <v>439</v>
      </c>
      <c r="B224" s="11" t="s">
        <v>210</v>
      </c>
      <c r="C224" s="11">
        <v>144</v>
      </c>
      <c r="D224" s="6">
        <v>150</v>
      </c>
      <c r="E224" s="6">
        <v>136</v>
      </c>
      <c r="F224" s="11">
        <f t="shared" si="27"/>
        <v>-14</v>
      </c>
      <c r="G224" s="12">
        <f t="shared" si="28"/>
        <v>-9.333333333333334</v>
      </c>
      <c r="H224" s="7">
        <v>7.30593607305936</v>
      </c>
      <c r="I224" s="7">
        <v>7.587253414264036</v>
      </c>
      <c r="J224" s="4">
        <v>6.837606837606838</v>
      </c>
      <c r="K224" s="18">
        <v>6.1</v>
      </c>
    </row>
    <row r="225" spans="1:11" ht="12.75">
      <c r="A225" s="24" t="s">
        <v>439</v>
      </c>
      <c r="B225" s="24" t="s">
        <v>211</v>
      </c>
      <c r="C225" s="24">
        <v>54</v>
      </c>
      <c r="D225" s="25">
        <v>50</v>
      </c>
      <c r="E225" s="25">
        <v>47</v>
      </c>
      <c r="F225" s="24">
        <f t="shared" si="27"/>
        <v>-3</v>
      </c>
      <c r="G225" s="26">
        <f t="shared" si="28"/>
        <v>-6</v>
      </c>
      <c r="H225" s="27">
        <v>9</v>
      </c>
      <c r="I225" s="27">
        <v>8.305647840531561</v>
      </c>
      <c r="J225" s="28">
        <v>8.006814310051109</v>
      </c>
      <c r="K225" s="30">
        <v>6.8</v>
      </c>
    </row>
    <row r="226" spans="1:11" ht="12.75">
      <c r="A226" s="11" t="s">
        <v>439</v>
      </c>
      <c r="B226" s="11" t="s">
        <v>212</v>
      </c>
      <c r="C226" s="11">
        <v>51</v>
      </c>
      <c r="D226" s="6">
        <v>56</v>
      </c>
      <c r="E226" s="6">
        <v>57</v>
      </c>
      <c r="F226" s="11">
        <f t="shared" si="27"/>
        <v>1</v>
      </c>
      <c r="G226" s="12">
        <f t="shared" si="28"/>
        <v>1.7857142857142856</v>
      </c>
      <c r="H226" s="7">
        <v>8.018867924528301</v>
      </c>
      <c r="I226" s="7">
        <v>8.49772382397572</v>
      </c>
      <c r="J226" s="4">
        <v>8.689024390243901</v>
      </c>
      <c r="K226" s="18">
        <v>7.7</v>
      </c>
    </row>
    <row r="227" spans="1:11" ht="12.75">
      <c r="A227" s="24" t="s">
        <v>439</v>
      </c>
      <c r="B227" s="24" t="s">
        <v>213</v>
      </c>
      <c r="C227" s="24">
        <v>47</v>
      </c>
      <c r="D227" s="25">
        <v>41</v>
      </c>
      <c r="E227" s="25">
        <v>41</v>
      </c>
      <c r="F227" s="24">
        <f t="shared" si="27"/>
        <v>0</v>
      </c>
      <c r="G227" s="26">
        <f t="shared" si="28"/>
        <v>0</v>
      </c>
      <c r="H227" s="27">
        <v>8.260105448154658</v>
      </c>
      <c r="I227" s="27">
        <v>7.081174438687392</v>
      </c>
      <c r="J227" s="28">
        <v>7.308377896613191</v>
      </c>
      <c r="K227" s="30">
        <v>6.3</v>
      </c>
    </row>
    <row r="228" spans="1:11" ht="12.75">
      <c r="A228" s="11" t="s">
        <v>439</v>
      </c>
      <c r="B228" s="11" t="s">
        <v>214</v>
      </c>
      <c r="C228" s="11">
        <v>650</v>
      </c>
      <c r="D228" s="6">
        <v>663</v>
      </c>
      <c r="E228" s="6">
        <v>675</v>
      </c>
      <c r="F228" s="11">
        <f t="shared" si="27"/>
        <v>12</v>
      </c>
      <c r="G228" s="12">
        <f t="shared" si="28"/>
        <v>1.809954751131222</v>
      </c>
      <c r="H228" s="7">
        <v>7.613915895513647</v>
      </c>
      <c r="I228" s="7">
        <v>7.668285912560721</v>
      </c>
      <c r="J228" s="4">
        <v>7.8333526749448765</v>
      </c>
      <c r="K228" s="18">
        <v>7.4</v>
      </c>
    </row>
    <row r="229" spans="1:11" ht="12.75">
      <c r="A229" s="24" t="s">
        <v>439</v>
      </c>
      <c r="B229" s="24" t="s">
        <v>215</v>
      </c>
      <c r="C229" s="24">
        <v>497</v>
      </c>
      <c r="D229" s="25">
        <v>513</v>
      </c>
      <c r="E229" s="25">
        <v>541</v>
      </c>
      <c r="F229" s="24">
        <f t="shared" si="27"/>
        <v>28</v>
      </c>
      <c r="G229" s="26">
        <f t="shared" si="28"/>
        <v>5.458089668615984</v>
      </c>
      <c r="H229" s="27">
        <v>9.574263147755731</v>
      </c>
      <c r="I229" s="27">
        <v>9.978603384555534</v>
      </c>
      <c r="J229" s="28">
        <v>10.708630245447349</v>
      </c>
      <c r="K229" s="30">
        <v>9.8</v>
      </c>
    </row>
    <row r="230" spans="1:11" ht="12.75">
      <c r="A230" s="11" t="s">
        <v>439</v>
      </c>
      <c r="B230" s="11" t="s">
        <v>216</v>
      </c>
      <c r="C230" s="11">
        <v>178</v>
      </c>
      <c r="D230" s="6">
        <v>180</v>
      </c>
      <c r="E230" s="6">
        <v>179</v>
      </c>
      <c r="F230" s="11">
        <f t="shared" si="27"/>
        <v>-1</v>
      </c>
      <c r="G230" s="12">
        <f t="shared" si="28"/>
        <v>-0.5555555555555556</v>
      </c>
      <c r="H230" s="7">
        <v>7.841409691629956</v>
      </c>
      <c r="I230" s="7">
        <v>7.87746170678337</v>
      </c>
      <c r="J230" s="4">
        <v>7.927369353410098</v>
      </c>
      <c r="K230" s="18">
        <v>7.1</v>
      </c>
    </row>
    <row r="231" spans="1:11" ht="12.75">
      <c r="A231" s="24" t="s">
        <v>439</v>
      </c>
      <c r="B231" s="24" t="s">
        <v>217</v>
      </c>
      <c r="C231" s="24">
        <v>159</v>
      </c>
      <c r="D231" s="25">
        <v>159</v>
      </c>
      <c r="E231" s="25">
        <v>157</v>
      </c>
      <c r="F231" s="24">
        <f t="shared" si="27"/>
        <v>-2</v>
      </c>
      <c r="G231" s="26">
        <f t="shared" si="28"/>
        <v>-1.257861635220126</v>
      </c>
      <c r="H231" s="27">
        <v>10.446780551905388</v>
      </c>
      <c r="I231" s="27">
        <v>10.522832561217736</v>
      </c>
      <c r="J231" s="28">
        <v>10.424966799468791</v>
      </c>
      <c r="K231" s="30">
        <v>9.1</v>
      </c>
    </row>
    <row r="232" spans="1:11" ht="12.75">
      <c r="A232" s="11" t="s">
        <v>439</v>
      </c>
      <c r="B232" s="11" t="s">
        <v>218</v>
      </c>
      <c r="C232" s="11">
        <v>862</v>
      </c>
      <c r="D232" s="6">
        <v>869</v>
      </c>
      <c r="E232" s="6">
        <v>845</v>
      </c>
      <c r="F232" s="11">
        <f t="shared" si="27"/>
        <v>-24</v>
      </c>
      <c r="G232" s="12">
        <f t="shared" si="28"/>
        <v>-2.761795166858458</v>
      </c>
      <c r="H232" s="7">
        <v>7.392795883361922</v>
      </c>
      <c r="I232" s="7">
        <v>7.325914685550497</v>
      </c>
      <c r="J232" s="4">
        <v>6.952443639953924</v>
      </c>
      <c r="K232" s="18">
        <v>7.1</v>
      </c>
    </row>
    <row r="233" spans="1:11" ht="12.75">
      <c r="A233" s="24" t="s">
        <v>439</v>
      </c>
      <c r="B233" s="24" t="s">
        <v>219</v>
      </c>
      <c r="C233" s="24">
        <v>220</v>
      </c>
      <c r="D233" s="25">
        <v>224</v>
      </c>
      <c r="E233" s="25">
        <v>212</v>
      </c>
      <c r="F233" s="24">
        <f t="shared" si="27"/>
        <v>-12</v>
      </c>
      <c r="G233" s="26">
        <f t="shared" si="28"/>
        <v>-5.357142857142857</v>
      </c>
      <c r="H233" s="27">
        <v>7.2607260726072615</v>
      </c>
      <c r="I233" s="27">
        <v>7.317869977131656</v>
      </c>
      <c r="J233" s="28">
        <v>6.871961102106969</v>
      </c>
      <c r="K233" s="30">
        <v>6.8</v>
      </c>
    </row>
    <row r="234" spans="1:11" ht="12.75">
      <c r="A234" s="11" t="s">
        <v>439</v>
      </c>
      <c r="B234" s="11" t="s">
        <v>220</v>
      </c>
      <c r="C234" s="11">
        <v>384</v>
      </c>
      <c r="D234" s="6">
        <v>389</v>
      </c>
      <c r="E234" s="6">
        <v>414</v>
      </c>
      <c r="F234" s="11">
        <f t="shared" si="27"/>
        <v>25</v>
      </c>
      <c r="G234" s="12">
        <f t="shared" si="28"/>
        <v>6.426735218508997</v>
      </c>
      <c r="H234" s="7">
        <v>9.182209469153516</v>
      </c>
      <c r="I234" s="7">
        <v>9.224567227887123</v>
      </c>
      <c r="J234" s="4">
        <v>9.65034965034965</v>
      </c>
      <c r="K234" s="18">
        <v>9.5</v>
      </c>
    </row>
    <row r="235" spans="1:11" ht="12.75">
      <c r="A235" s="24" t="s">
        <v>439</v>
      </c>
      <c r="B235" s="24" t="s">
        <v>221</v>
      </c>
      <c r="C235" s="24">
        <v>1183</v>
      </c>
      <c r="D235" s="25">
        <v>1234</v>
      </c>
      <c r="E235" s="25">
        <v>1269</v>
      </c>
      <c r="F235" s="24">
        <f t="shared" si="27"/>
        <v>35</v>
      </c>
      <c r="G235" s="26">
        <f t="shared" si="28"/>
        <v>2.8363047001620743</v>
      </c>
      <c r="H235" s="27">
        <v>7.819936541512427</v>
      </c>
      <c r="I235" s="27">
        <v>7.978792189318505</v>
      </c>
      <c r="J235" s="28">
        <v>8.03825932729461</v>
      </c>
      <c r="K235" s="30">
        <v>8.5</v>
      </c>
    </row>
    <row r="236" spans="1:11" ht="12.75">
      <c r="A236" s="11" t="s">
        <v>439</v>
      </c>
      <c r="B236" s="11" t="s">
        <v>222</v>
      </c>
      <c r="C236" s="11">
        <v>1419</v>
      </c>
      <c r="D236" s="6">
        <v>1437</v>
      </c>
      <c r="E236" s="6">
        <v>1422</v>
      </c>
      <c r="F236" s="11">
        <f t="shared" si="27"/>
        <v>-15</v>
      </c>
      <c r="G236" s="12">
        <f t="shared" si="28"/>
        <v>-1.0438413361169103</v>
      </c>
      <c r="H236" s="7">
        <v>8.339210155148095</v>
      </c>
      <c r="I236" s="7">
        <v>8.357080546670543</v>
      </c>
      <c r="J236" s="4">
        <v>8.1775835298177</v>
      </c>
      <c r="K236" s="18">
        <v>8.5</v>
      </c>
    </row>
    <row r="237" spans="1:11" ht="12.75">
      <c r="A237" s="24" t="s">
        <v>439</v>
      </c>
      <c r="B237" s="24" t="s">
        <v>223</v>
      </c>
      <c r="C237" s="24">
        <v>231</v>
      </c>
      <c r="D237" s="25">
        <v>268</v>
      </c>
      <c r="E237" s="25">
        <v>276</v>
      </c>
      <c r="F237" s="24">
        <f t="shared" si="27"/>
        <v>8</v>
      </c>
      <c r="G237" s="26">
        <f t="shared" si="28"/>
        <v>2.9850746268656714</v>
      </c>
      <c r="H237" s="27">
        <v>9.541511771995044</v>
      </c>
      <c r="I237" s="27">
        <v>11.056105610561056</v>
      </c>
      <c r="J237" s="28">
        <v>11.330049261083744</v>
      </c>
      <c r="K237" s="30">
        <v>10.7</v>
      </c>
    </row>
    <row r="238" spans="1:11" ht="12.75">
      <c r="A238" s="11" t="s">
        <v>439</v>
      </c>
      <c r="B238" s="11" t="s">
        <v>224</v>
      </c>
      <c r="C238" s="11">
        <v>16</v>
      </c>
      <c r="D238" s="6">
        <v>16</v>
      </c>
      <c r="E238" s="6">
        <v>18</v>
      </c>
      <c r="F238" s="11">
        <f t="shared" si="27"/>
        <v>2</v>
      </c>
      <c r="G238" s="12">
        <f t="shared" si="28"/>
        <v>12.5</v>
      </c>
      <c r="H238" s="7">
        <v>7.142857142857142</v>
      </c>
      <c r="I238" s="7">
        <v>6.986899563318777</v>
      </c>
      <c r="J238" s="4">
        <v>7.59493670886076</v>
      </c>
      <c r="K238" s="18">
        <v>7.1</v>
      </c>
    </row>
    <row r="239" spans="1:11" ht="12.75">
      <c r="A239" s="24" t="s">
        <v>439</v>
      </c>
      <c r="B239" s="24" t="s">
        <v>225</v>
      </c>
      <c r="C239" s="24">
        <v>413</v>
      </c>
      <c r="D239" s="25">
        <v>412</v>
      </c>
      <c r="E239" s="25">
        <v>399</v>
      </c>
      <c r="F239" s="24">
        <f t="shared" si="27"/>
        <v>-13</v>
      </c>
      <c r="G239" s="26">
        <f t="shared" si="28"/>
        <v>-3.1553398058252426</v>
      </c>
      <c r="H239" s="27">
        <v>8.660096456280142</v>
      </c>
      <c r="I239" s="27">
        <v>8.5619285120532</v>
      </c>
      <c r="J239" s="28">
        <v>8.257450331125828</v>
      </c>
      <c r="K239" s="30">
        <v>7.9</v>
      </c>
    </row>
    <row r="240" spans="1:11" ht="12.75">
      <c r="A240" s="11" t="s">
        <v>439</v>
      </c>
      <c r="B240" s="11" t="s">
        <v>226</v>
      </c>
      <c r="C240" s="11">
        <v>396</v>
      </c>
      <c r="D240" s="6">
        <v>402</v>
      </c>
      <c r="E240" s="6">
        <v>426</v>
      </c>
      <c r="F240" s="11">
        <f t="shared" si="27"/>
        <v>24</v>
      </c>
      <c r="G240" s="12">
        <f t="shared" si="28"/>
        <v>5.970149253731343</v>
      </c>
      <c r="H240" s="7">
        <v>8.420157346374655</v>
      </c>
      <c r="I240" s="7">
        <v>8.371511870054144</v>
      </c>
      <c r="J240" s="4">
        <v>8.803471791692498</v>
      </c>
      <c r="K240" s="18">
        <v>9</v>
      </c>
    </row>
    <row r="241" spans="1:11" ht="12.75">
      <c r="A241" s="24" t="s">
        <v>439</v>
      </c>
      <c r="B241" s="24" t="s">
        <v>227</v>
      </c>
      <c r="C241" s="24">
        <v>318</v>
      </c>
      <c r="D241" s="25">
        <v>306</v>
      </c>
      <c r="E241" s="25">
        <v>303</v>
      </c>
      <c r="F241" s="24">
        <f t="shared" si="27"/>
        <v>-3</v>
      </c>
      <c r="G241" s="26">
        <f t="shared" si="28"/>
        <v>-0.9803921568627451</v>
      </c>
      <c r="H241" s="27">
        <v>10.838445807770961</v>
      </c>
      <c r="I241" s="27">
        <v>10.429447852760736</v>
      </c>
      <c r="J241" s="28">
        <v>10.212335692618806</v>
      </c>
      <c r="K241" s="30">
        <v>9.8</v>
      </c>
    </row>
    <row r="242" spans="1:11" ht="12.75">
      <c r="A242" s="11" t="s">
        <v>439</v>
      </c>
      <c r="B242" s="11" t="s">
        <v>228</v>
      </c>
      <c r="C242" s="11">
        <v>340</v>
      </c>
      <c r="D242" s="6">
        <v>322</v>
      </c>
      <c r="E242" s="6">
        <v>318</v>
      </c>
      <c r="F242" s="11">
        <f t="shared" si="27"/>
        <v>-4</v>
      </c>
      <c r="G242" s="12">
        <f t="shared" si="28"/>
        <v>-1.2422360248447204</v>
      </c>
      <c r="H242" s="7">
        <v>10.76289965178854</v>
      </c>
      <c r="I242" s="7">
        <v>10.330445941610524</v>
      </c>
      <c r="J242" s="4">
        <v>10.146777281429484</v>
      </c>
      <c r="K242" s="18">
        <v>9.7</v>
      </c>
    </row>
    <row r="243" spans="1:11" ht="12.75">
      <c r="A243" s="24" t="s">
        <v>439</v>
      </c>
      <c r="B243" s="24" t="s">
        <v>229</v>
      </c>
      <c r="C243" s="24">
        <v>826</v>
      </c>
      <c r="D243" s="25">
        <v>822</v>
      </c>
      <c r="E243" s="25">
        <v>831</v>
      </c>
      <c r="F243" s="24">
        <f t="shared" si="27"/>
        <v>9</v>
      </c>
      <c r="G243" s="26">
        <f t="shared" si="28"/>
        <v>1.094890510948905</v>
      </c>
      <c r="H243" s="27">
        <v>8.880765509085045</v>
      </c>
      <c r="I243" s="27">
        <v>8.661749209694415</v>
      </c>
      <c r="J243" s="28">
        <v>8.757508694277584</v>
      </c>
      <c r="K243" s="30">
        <v>8.4</v>
      </c>
    </row>
    <row r="244" spans="1:11" ht="12.75">
      <c r="A244" s="11" t="s">
        <v>439</v>
      </c>
      <c r="B244" s="11" t="s">
        <v>230</v>
      </c>
      <c r="C244" s="11">
        <v>125</v>
      </c>
      <c r="D244" s="6">
        <v>125</v>
      </c>
      <c r="E244" s="6">
        <v>121</v>
      </c>
      <c r="F244" s="11">
        <f t="shared" si="27"/>
        <v>-4</v>
      </c>
      <c r="G244" s="12">
        <f t="shared" si="28"/>
        <v>-3.2</v>
      </c>
      <c r="H244" s="7">
        <v>7.1022727272727275</v>
      </c>
      <c r="I244" s="7">
        <v>7.1510297482837535</v>
      </c>
      <c r="J244" s="4">
        <v>6.994219653179192</v>
      </c>
      <c r="K244" s="18">
        <v>6.4</v>
      </c>
    </row>
    <row r="245" spans="1:11" ht="12.75">
      <c r="A245" s="24" t="s">
        <v>439</v>
      </c>
      <c r="B245" s="24" t="s">
        <v>231</v>
      </c>
      <c r="C245" s="24">
        <v>35</v>
      </c>
      <c r="D245" s="25">
        <v>32</v>
      </c>
      <c r="E245" s="25">
        <v>31</v>
      </c>
      <c r="F245" s="24">
        <f t="shared" si="27"/>
        <v>-1</v>
      </c>
      <c r="G245" s="26">
        <f t="shared" si="28"/>
        <v>-3.125</v>
      </c>
      <c r="H245" s="27">
        <v>10.9375</v>
      </c>
      <c r="I245" s="27">
        <v>9.785932721712538</v>
      </c>
      <c r="J245" s="28">
        <v>9.538461538461538</v>
      </c>
      <c r="K245" s="30">
        <v>8.6</v>
      </c>
    </row>
    <row r="246" spans="1:11" ht="12.75">
      <c r="A246" s="11" t="s">
        <v>439</v>
      </c>
      <c r="B246" s="11" t="s">
        <v>232</v>
      </c>
      <c r="C246" s="11">
        <v>77</v>
      </c>
      <c r="D246" s="6">
        <v>78</v>
      </c>
      <c r="E246" s="6">
        <v>77</v>
      </c>
      <c r="F246" s="11">
        <f t="shared" si="27"/>
        <v>-1</v>
      </c>
      <c r="G246" s="12">
        <f t="shared" si="28"/>
        <v>-1.282051282051282</v>
      </c>
      <c r="H246" s="7">
        <v>7.8491335372069315</v>
      </c>
      <c r="I246" s="7">
        <v>7.894736842105263</v>
      </c>
      <c r="J246" s="4">
        <v>7.730923694779117</v>
      </c>
      <c r="K246" s="18">
        <v>6.6</v>
      </c>
    </row>
    <row r="247" spans="1:11" s="5" customFormat="1" ht="12.75">
      <c r="A247" s="31" t="s">
        <v>472</v>
      </c>
      <c r="B247" s="31"/>
      <c r="C247" s="31">
        <f>SUM(C248:C273)</f>
        <v>5273</v>
      </c>
      <c r="D247" s="32">
        <f aca="true" t="shared" si="30" ref="D247:E247">SUM(D248:D273)</f>
        <v>5379</v>
      </c>
      <c r="E247" s="32">
        <f t="shared" si="30"/>
        <v>5418</v>
      </c>
      <c r="F247" s="31">
        <f t="shared" si="27"/>
        <v>39</v>
      </c>
      <c r="G247" s="33">
        <f t="shared" si="28"/>
        <v>0.7250418293363079</v>
      </c>
      <c r="H247" s="34">
        <v>7.90590281421953</v>
      </c>
      <c r="I247" s="34">
        <v>8.046011398142193</v>
      </c>
      <c r="J247" s="34">
        <v>8.095266555103994</v>
      </c>
      <c r="K247" s="35">
        <v>7.6</v>
      </c>
    </row>
    <row r="248" spans="1:11" ht="12.75">
      <c r="A248" s="11" t="s">
        <v>440</v>
      </c>
      <c r="B248" s="11" t="s">
        <v>233</v>
      </c>
      <c r="C248" s="11">
        <v>634</v>
      </c>
      <c r="D248" s="6">
        <v>650</v>
      </c>
      <c r="E248" s="6">
        <v>640</v>
      </c>
      <c r="F248" s="11">
        <f t="shared" si="27"/>
        <v>-10</v>
      </c>
      <c r="G248" s="12">
        <f t="shared" si="28"/>
        <v>-1.5384615384615385</v>
      </c>
      <c r="H248" s="7">
        <v>8.561782579338285</v>
      </c>
      <c r="I248" s="7">
        <v>8.726003490401396</v>
      </c>
      <c r="J248" s="4">
        <v>8.528784648187633</v>
      </c>
      <c r="K248" s="18">
        <v>8.3</v>
      </c>
    </row>
    <row r="249" spans="1:11" ht="12.75">
      <c r="A249" s="24" t="s">
        <v>440</v>
      </c>
      <c r="B249" s="24" t="s">
        <v>234</v>
      </c>
      <c r="C249" s="24">
        <v>126</v>
      </c>
      <c r="D249" s="25">
        <v>133</v>
      </c>
      <c r="E249" s="25">
        <v>124</v>
      </c>
      <c r="F249" s="24">
        <f t="shared" si="27"/>
        <v>-9</v>
      </c>
      <c r="G249" s="26">
        <f t="shared" si="28"/>
        <v>-6.7669172932330826</v>
      </c>
      <c r="H249" s="27">
        <v>8.98716119828816</v>
      </c>
      <c r="I249" s="27">
        <v>9.45273631840796</v>
      </c>
      <c r="J249" s="28">
        <v>8.72624912033779</v>
      </c>
      <c r="K249" s="30">
        <v>8.1</v>
      </c>
    </row>
    <row r="250" spans="1:11" ht="12.75">
      <c r="A250" s="11" t="s">
        <v>440</v>
      </c>
      <c r="B250" s="11" t="s">
        <v>235</v>
      </c>
      <c r="C250" s="11">
        <v>45</v>
      </c>
      <c r="D250" s="6">
        <v>46</v>
      </c>
      <c r="E250" s="6">
        <v>45</v>
      </c>
      <c r="F250" s="11">
        <f t="shared" si="27"/>
        <v>-1</v>
      </c>
      <c r="G250" s="12">
        <f t="shared" si="28"/>
        <v>-2.1739130434782608</v>
      </c>
      <c r="H250" s="7">
        <v>9</v>
      </c>
      <c r="I250" s="7">
        <v>9.406952965235174</v>
      </c>
      <c r="J250" s="4">
        <v>9.635974304068522</v>
      </c>
      <c r="K250" s="18">
        <v>7</v>
      </c>
    </row>
    <row r="251" spans="1:11" ht="12.75">
      <c r="A251" s="24" t="s">
        <v>440</v>
      </c>
      <c r="B251" s="24" t="s">
        <v>236</v>
      </c>
      <c r="C251" s="24">
        <v>85</v>
      </c>
      <c r="D251" s="25">
        <v>80</v>
      </c>
      <c r="E251" s="25">
        <v>76</v>
      </c>
      <c r="F251" s="24">
        <f t="shared" si="27"/>
        <v>-4</v>
      </c>
      <c r="G251" s="26">
        <f t="shared" si="28"/>
        <v>-5</v>
      </c>
      <c r="H251" s="27">
        <v>10.442260442260443</v>
      </c>
      <c r="I251" s="27">
        <v>9.768009768009769</v>
      </c>
      <c r="J251" s="28">
        <v>9.35960591133005</v>
      </c>
      <c r="K251" s="30">
        <v>7.7</v>
      </c>
    </row>
    <row r="252" spans="1:11" ht="12.75">
      <c r="A252" s="11" t="s">
        <v>440</v>
      </c>
      <c r="B252" s="11" t="s">
        <v>237</v>
      </c>
      <c r="C252" s="11">
        <v>263</v>
      </c>
      <c r="D252" s="6">
        <v>278</v>
      </c>
      <c r="E252" s="6">
        <v>289</v>
      </c>
      <c r="F252" s="11">
        <f t="shared" si="27"/>
        <v>11</v>
      </c>
      <c r="G252" s="12">
        <f t="shared" si="28"/>
        <v>3.9568345323741005</v>
      </c>
      <c r="H252" s="7">
        <v>10.457256461232605</v>
      </c>
      <c r="I252" s="7">
        <v>11.040508339952343</v>
      </c>
      <c r="J252" s="4">
        <v>11.36453008257963</v>
      </c>
      <c r="K252" s="18">
        <v>10.1</v>
      </c>
    </row>
    <row r="253" spans="1:11" ht="12.75">
      <c r="A253" s="24" t="s">
        <v>440</v>
      </c>
      <c r="B253" s="24" t="s">
        <v>238</v>
      </c>
      <c r="C253" s="24">
        <v>121</v>
      </c>
      <c r="D253" s="25">
        <v>126</v>
      </c>
      <c r="E253" s="25">
        <v>119</v>
      </c>
      <c r="F253" s="24">
        <f t="shared" si="27"/>
        <v>-7</v>
      </c>
      <c r="G253" s="26">
        <f t="shared" si="28"/>
        <v>-5.555555555555555</v>
      </c>
      <c r="H253" s="27">
        <v>7.687420584498093</v>
      </c>
      <c r="I253" s="27">
        <v>8.040842373962986</v>
      </c>
      <c r="J253" s="28">
        <v>7.6923076923076925</v>
      </c>
      <c r="K253" s="30">
        <v>7</v>
      </c>
    </row>
    <row r="254" spans="1:11" ht="12.75">
      <c r="A254" s="11" t="s">
        <v>440</v>
      </c>
      <c r="B254" s="11" t="s">
        <v>239</v>
      </c>
      <c r="C254" s="11">
        <v>71</v>
      </c>
      <c r="D254" s="6">
        <v>70</v>
      </c>
      <c r="E254" s="6">
        <v>72</v>
      </c>
      <c r="F254" s="11">
        <f t="shared" si="27"/>
        <v>2</v>
      </c>
      <c r="G254" s="12">
        <f t="shared" si="28"/>
        <v>2.857142857142857</v>
      </c>
      <c r="H254" s="7">
        <v>8.57487922705314</v>
      </c>
      <c r="I254" s="7">
        <v>8.631319358816276</v>
      </c>
      <c r="J254" s="4">
        <v>8.98876404494382</v>
      </c>
      <c r="K254" s="18">
        <v>7.6</v>
      </c>
    </row>
    <row r="255" spans="1:11" ht="12.75">
      <c r="A255" s="24" t="s">
        <v>440</v>
      </c>
      <c r="B255" s="24" t="s">
        <v>240</v>
      </c>
      <c r="C255" s="24">
        <v>79</v>
      </c>
      <c r="D255" s="25">
        <v>83</v>
      </c>
      <c r="E255" s="25">
        <v>85</v>
      </c>
      <c r="F255" s="24">
        <f t="shared" si="27"/>
        <v>2</v>
      </c>
      <c r="G255" s="26">
        <f t="shared" si="28"/>
        <v>2.4096385542168677</v>
      </c>
      <c r="H255" s="27">
        <v>5.753823743627094</v>
      </c>
      <c r="I255" s="27">
        <v>6.049562682215743</v>
      </c>
      <c r="J255" s="28">
        <v>6.1638868745467725</v>
      </c>
      <c r="K255" s="30">
        <v>5.6</v>
      </c>
    </row>
    <row r="256" spans="1:11" ht="12.75">
      <c r="A256" s="11" t="s">
        <v>440</v>
      </c>
      <c r="B256" s="11" t="s">
        <v>241</v>
      </c>
      <c r="C256" s="11">
        <v>292</v>
      </c>
      <c r="D256" s="6">
        <v>277</v>
      </c>
      <c r="E256" s="6">
        <v>274</v>
      </c>
      <c r="F256" s="11">
        <f t="shared" si="27"/>
        <v>-3</v>
      </c>
      <c r="G256" s="12">
        <f t="shared" si="28"/>
        <v>-1.083032490974729</v>
      </c>
      <c r="H256" s="7">
        <v>5.995893223819302</v>
      </c>
      <c r="I256" s="7">
        <v>5.618661257606491</v>
      </c>
      <c r="J256" s="4">
        <v>5.46143113414391</v>
      </c>
      <c r="K256" s="18">
        <v>5.9</v>
      </c>
    </row>
    <row r="257" spans="1:11" ht="12.75">
      <c r="A257" s="24" t="s">
        <v>440</v>
      </c>
      <c r="B257" s="24" t="s">
        <v>242</v>
      </c>
      <c r="C257" s="24">
        <v>79</v>
      </c>
      <c r="D257" s="25">
        <v>85</v>
      </c>
      <c r="E257" s="25">
        <v>94</v>
      </c>
      <c r="F257" s="24">
        <f t="shared" si="27"/>
        <v>9</v>
      </c>
      <c r="G257" s="26">
        <f t="shared" si="28"/>
        <v>10.588235294117647</v>
      </c>
      <c r="H257" s="27">
        <v>7.234432234432235</v>
      </c>
      <c r="I257" s="27">
        <v>7.664562669071236</v>
      </c>
      <c r="J257" s="28">
        <v>8.43806104129264</v>
      </c>
      <c r="K257" s="30">
        <v>7.9</v>
      </c>
    </row>
    <row r="258" spans="1:11" ht="12.75">
      <c r="A258" s="11" t="s">
        <v>440</v>
      </c>
      <c r="B258" s="11" t="s">
        <v>243</v>
      </c>
      <c r="C258" s="11">
        <v>116</v>
      </c>
      <c r="D258" s="6">
        <v>117</v>
      </c>
      <c r="E258" s="6">
        <v>112</v>
      </c>
      <c r="F258" s="11">
        <f t="shared" si="27"/>
        <v>-5</v>
      </c>
      <c r="G258" s="12">
        <f t="shared" si="28"/>
        <v>-4.273504273504273</v>
      </c>
      <c r="H258" s="7">
        <v>8.579881656804734</v>
      </c>
      <c r="I258" s="7">
        <v>8.7509349289454</v>
      </c>
      <c r="J258" s="4">
        <v>8.37696335078534</v>
      </c>
      <c r="K258" s="18">
        <v>7.3</v>
      </c>
    </row>
    <row r="259" spans="1:11" ht="12.75">
      <c r="A259" s="24" t="s">
        <v>440</v>
      </c>
      <c r="B259" s="24" t="s">
        <v>244</v>
      </c>
      <c r="C259" s="24">
        <v>305</v>
      </c>
      <c r="D259" s="25">
        <v>322</v>
      </c>
      <c r="E259" s="25">
        <v>347</v>
      </c>
      <c r="F259" s="24">
        <f t="shared" si="27"/>
        <v>25</v>
      </c>
      <c r="G259" s="26">
        <f t="shared" si="28"/>
        <v>7.763975155279502</v>
      </c>
      <c r="H259" s="27">
        <v>9.16741809437932</v>
      </c>
      <c r="I259" s="27">
        <v>9.529446581828942</v>
      </c>
      <c r="J259" s="28">
        <v>10.386111942532176</v>
      </c>
      <c r="K259" s="30">
        <v>9.3</v>
      </c>
    </row>
    <row r="260" spans="1:11" ht="12.75">
      <c r="A260" s="11" t="s">
        <v>440</v>
      </c>
      <c r="B260" s="11" t="s">
        <v>245</v>
      </c>
      <c r="C260" s="11">
        <v>273</v>
      </c>
      <c r="D260" s="6">
        <v>265</v>
      </c>
      <c r="E260" s="6">
        <v>263</v>
      </c>
      <c r="F260" s="11">
        <f t="shared" si="27"/>
        <v>-2</v>
      </c>
      <c r="G260" s="12">
        <f t="shared" si="28"/>
        <v>-0.7547169811320755</v>
      </c>
      <c r="H260" s="7">
        <v>8.863636363636363</v>
      </c>
      <c r="I260" s="7">
        <v>8.648825065274151</v>
      </c>
      <c r="J260" s="4">
        <v>8.714380384360505</v>
      </c>
      <c r="K260" s="18">
        <v>8.2</v>
      </c>
    </row>
    <row r="261" spans="1:11" ht="12.75">
      <c r="A261" s="24" t="s">
        <v>440</v>
      </c>
      <c r="B261" s="24" t="s">
        <v>246</v>
      </c>
      <c r="C261" s="24">
        <v>160</v>
      </c>
      <c r="D261" s="25">
        <v>156</v>
      </c>
      <c r="E261" s="25">
        <v>154</v>
      </c>
      <c r="F261" s="24">
        <f t="shared" si="27"/>
        <v>-2</v>
      </c>
      <c r="G261" s="26">
        <f t="shared" si="28"/>
        <v>-1.282051282051282</v>
      </c>
      <c r="H261" s="27">
        <v>9.184845005740529</v>
      </c>
      <c r="I261" s="27">
        <v>8.981001727115718</v>
      </c>
      <c r="J261" s="28">
        <v>8.835341365461847</v>
      </c>
      <c r="K261" s="30">
        <v>7.3</v>
      </c>
    </row>
    <row r="262" spans="1:11" ht="12.75">
      <c r="A262" s="11" t="s">
        <v>440</v>
      </c>
      <c r="B262" s="11" t="s">
        <v>247</v>
      </c>
      <c r="C262" s="11">
        <v>145</v>
      </c>
      <c r="D262" s="6">
        <v>155</v>
      </c>
      <c r="E262" s="6">
        <v>152</v>
      </c>
      <c r="F262" s="11">
        <f t="shared" si="27"/>
        <v>-3</v>
      </c>
      <c r="G262" s="12">
        <f t="shared" si="28"/>
        <v>-1.935483870967742</v>
      </c>
      <c r="H262" s="7">
        <v>8.830694275274057</v>
      </c>
      <c r="I262" s="7">
        <v>9.365558912386707</v>
      </c>
      <c r="J262" s="4">
        <v>9.123649459783914</v>
      </c>
      <c r="K262" s="18">
        <v>8.3</v>
      </c>
    </row>
    <row r="263" spans="1:11" ht="12.75">
      <c r="A263" s="24" t="s">
        <v>440</v>
      </c>
      <c r="B263" s="24" t="s">
        <v>248</v>
      </c>
      <c r="C263" s="24">
        <v>150</v>
      </c>
      <c r="D263" s="25">
        <v>146</v>
      </c>
      <c r="E263" s="25">
        <v>147</v>
      </c>
      <c r="F263" s="24">
        <f t="shared" si="27"/>
        <v>1</v>
      </c>
      <c r="G263" s="26">
        <f t="shared" si="28"/>
        <v>0.684931506849315</v>
      </c>
      <c r="H263" s="27">
        <v>8.484162895927602</v>
      </c>
      <c r="I263" s="27">
        <v>8.229988726042842</v>
      </c>
      <c r="J263" s="28">
        <v>8.352272727272728</v>
      </c>
      <c r="K263" s="30">
        <v>7.5</v>
      </c>
    </row>
    <row r="264" spans="1:11" ht="12.75">
      <c r="A264" s="11" t="s">
        <v>440</v>
      </c>
      <c r="B264" s="11" t="s">
        <v>249</v>
      </c>
      <c r="C264" s="11">
        <v>120</v>
      </c>
      <c r="D264" s="6">
        <v>108</v>
      </c>
      <c r="E264" s="6">
        <v>113</v>
      </c>
      <c r="F264" s="11">
        <f t="shared" si="27"/>
        <v>5</v>
      </c>
      <c r="G264" s="12">
        <f t="shared" si="28"/>
        <v>4.62962962962963</v>
      </c>
      <c r="H264" s="7">
        <v>6.546644844517186</v>
      </c>
      <c r="I264" s="7">
        <v>5.950413223140496</v>
      </c>
      <c r="J264" s="4">
        <v>6.33763320246775</v>
      </c>
      <c r="K264" s="18">
        <v>6.1</v>
      </c>
    </row>
    <row r="265" spans="1:11" ht="12.75">
      <c r="A265" s="24" t="s">
        <v>440</v>
      </c>
      <c r="B265" s="24" t="s">
        <v>250</v>
      </c>
      <c r="C265" s="24">
        <v>561</v>
      </c>
      <c r="D265" s="25">
        <v>570</v>
      </c>
      <c r="E265" s="25">
        <v>583</v>
      </c>
      <c r="F265" s="24">
        <f t="shared" si="27"/>
        <v>13</v>
      </c>
      <c r="G265" s="26">
        <f t="shared" si="28"/>
        <v>2.280701754385965</v>
      </c>
      <c r="H265" s="27">
        <v>6.865744706890221</v>
      </c>
      <c r="I265" s="27">
        <v>6.920835356969403</v>
      </c>
      <c r="J265" s="28">
        <v>7.016488145384522</v>
      </c>
      <c r="K265" s="30">
        <v>7.2</v>
      </c>
    </row>
    <row r="266" spans="1:11" ht="12.75">
      <c r="A266" s="11" t="s">
        <v>440</v>
      </c>
      <c r="B266" s="11" t="s">
        <v>251</v>
      </c>
      <c r="C266" s="11">
        <v>139</v>
      </c>
      <c r="D266" s="6">
        <v>142</v>
      </c>
      <c r="E266" s="6">
        <v>144</v>
      </c>
      <c r="F266" s="11">
        <f t="shared" si="27"/>
        <v>2</v>
      </c>
      <c r="G266" s="12">
        <f t="shared" si="28"/>
        <v>1.4084507042253522</v>
      </c>
      <c r="H266" s="7">
        <v>8.353365384615383</v>
      </c>
      <c r="I266" s="7">
        <v>8.47255369928401</v>
      </c>
      <c r="J266" s="4">
        <v>8.411214953271028</v>
      </c>
      <c r="K266" s="18">
        <v>7.8</v>
      </c>
    </row>
    <row r="267" spans="1:11" ht="12.75">
      <c r="A267" s="24" t="s">
        <v>440</v>
      </c>
      <c r="B267" s="24" t="s">
        <v>252</v>
      </c>
      <c r="C267" s="24">
        <v>189</v>
      </c>
      <c r="D267" s="25">
        <v>186</v>
      </c>
      <c r="E267" s="25">
        <v>182</v>
      </c>
      <c r="F267" s="24">
        <f t="shared" si="27"/>
        <v>-4</v>
      </c>
      <c r="G267" s="26">
        <f t="shared" si="28"/>
        <v>-2.1505376344086025</v>
      </c>
      <c r="H267" s="27">
        <v>8.41870824053452</v>
      </c>
      <c r="I267" s="27">
        <v>8.296164139161464</v>
      </c>
      <c r="J267" s="28">
        <v>8.220415537488709</v>
      </c>
      <c r="K267" s="30">
        <v>7.2</v>
      </c>
    </row>
    <row r="268" spans="1:11" ht="12.75">
      <c r="A268" s="11" t="s">
        <v>440</v>
      </c>
      <c r="B268" s="11" t="s">
        <v>253</v>
      </c>
      <c r="C268" s="11">
        <v>326</v>
      </c>
      <c r="D268" s="6">
        <v>354</v>
      </c>
      <c r="E268" s="6">
        <v>361</v>
      </c>
      <c r="F268" s="11">
        <f t="shared" si="27"/>
        <v>7</v>
      </c>
      <c r="G268" s="12">
        <f t="shared" si="28"/>
        <v>1.977401129943503</v>
      </c>
      <c r="H268" s="7">
        <v>8.732922582373426</v>
      </c>
      <c r="I268" s="7">
        <v>9.62741365243405</v>
      </c>
      <c r="J268" s="4">
        <v>9.833832743121764</v>
      </c>
      <c r="K268" s="18">
        <v>8.7</v>
      </c>
    </row>
    <row r="269" spans="1:11" ht="12.75">
      <c r="A269" s="24" t="s">
        <v>440</v>
      </c>
      <c r="B269" s="24" t="s">
        <v>254</v>
      </c>
      <c r="C269" s="24">
        <v>151</v>
      </c>
      <c r="D269" s="25">
        <v>151</v>
      </c>
      <c r="E269" s="25">
        <v>160</v>
      </c>
      <c r="F269" s="24">
        <f t="shared" si="27"/>
        <v>9</v>
      </c>
      <c r="G269" s="26">
        <f t="shared" si="28"/>
        <v>5.960264900662252</v>
      </c>
      <c r="H269" s="27">
        <v>8.877131099353322</v>
      </c>
      <c r="I269" s="27">
        <v>8.982748364069007</v>
      </c>
      <c r="J269" s="28">
        <v>9.518143961927423</v>
      </c>
      <c r="K269" s="30">
        <v>8.2</v>
      </c>
    </row>
    <row r="270" spans="1:11" ht="12.75">
      <c r="A270" s="11" t="s">
        <v>440</v>
      </c>
      <c r="B270" s="11" t="s">
        <v>255</v>
      </c>
      <c r="C270" s="11">
        <v>298</v>
      </c>
      <c r="D270" s="6">
        <v>290</v>
      </c>
      <c r="E270" s="6">
        <v>297</v>
      </c>
      <c r="F270" s="11">
        <f t="shared" si="27"/>
        <v>7</v>
      </c>
      <c r="G270" s="12">
        <f t="shared" si="28"/>
        <v>2.413793103448276</v>
      </c>
      <c r="H270" s="7">
        <v>8.213891951488424</v>
      </c>
      <c r="I270" s="7">
        <v>7.973604619191642</v>
      </c>
      <c r="J270" s="4">
        <v>8.148148148148149</v>
      </c>
      <c r="K270" s="18">
        <v>7.7</v>
      </c>
    </row>
    <row r="271" spans="1:11" ht="12.75">
      <c r="A271" s="24" t="s">
        <v>440</v>
      </c>
      <c r="B271" s="24" t="s">
        <v>256</v>
      </c>
      <c r="C271" s="24">
        <v>31</v>
      </c>
      <c r="D271" s="25">
        <v>37</v>
      </c>
      <c r="E271" s="25">
        <v>44</v>
      </c>
      <c r="F271" s="24">
        <f t="shared" si="27"/>
        <v>7</v>
      </c>
      <c r="G271" s="26">
        <f t="shared" si="28"/>
        <v>18.91891891891892</v>
      </c>
      <c r="H271" s="27">
        <v>4.360056258790436</v>
      </c>
      <c r="I271" s="27">
        <v>5.1460361613351875</v>
      </c>
      <c r="J271" s="28">
        <v>6.205923836389281</v>
      </c>
      <c r="K271" s="30">
        <v>5.5</v>
      </c>
    </row>
    <row r="272" spans="1:11" ht="12.75">
      <c r="A272" s="11" t="s">
        <v>440</v>
      </c>
      <c r="B272" s="11" t="s">
        <v>257</v>
      </c>
      <c r="C272" s="11">
        <v>252</v>
      </c>
      <c r="D272" s="6">
        <v>274</v>
      </c>
      <c r="E272" s="6">
        <v>274</v>
      </c>
      <c r="F272" s="11">
        <f t="shared" si="27"/>
        <v>0</v>
      </c>
      <c r="G272" s="12">
        <f t="shared" si="28"/>
        <v>0</v>
      </c>
      <c r="H272" s="7">
        <v>7.440212577502214</v>
      </c>
      <c r="I272" s="7">
        <v>8.014039192746417</v>
      </c>
      <c r="J272" s="4">
        <v>8.025776215582894</v>
      </c>
      <c r="K272" s="18">
        <v>7.2</v>
      </c>
    </row>
    <row r="273" spans="1:11" ht="12.75">
      <c r="A273" s="24" t="s">
        <v>440</v>
      </c>
      <c r="B273" s="24" t="s">
        <v>258</v>
      </c>
      <c r="C273" s="24">
        <v>262</v>
      </c>
      <c r="D273" s="25">
        <v>278</v>
      </c>
      <c r="E273" s="25">
        <v>267</v>
      </c>
      <c r="F273" s="24">
        <f t="shared" si="27"/>
        <v>-11</v>
      </c>
      <c r="G273" s="26">
        <f t="shared" si="28"/>
        <v>-3.9568345323741005</v>
      </c>
      <c r="H273" s="27">
        <v>6.0368663594470044</v>
      </c>
      <c r="I273" s="27">
        <v>6.414397784956161</v>
      </c>
      <c r="J273" s="28">
        <v>6.180555555555555</v>
      </c>
      <c r="K273" s="30">
        <v>5.8</v>
      </c>
    </row>
    <row r="274" spans="1:11" s="5" customFormat="1" ht="12.75">
      <c r="A274" s="36" t="s">
        <v>471</v>
      </c>
      <c r="B274" s="36"/>
      <c r="C274" s="36">
        <f>SUM(C275:C310)</f>
        <v>14283</v>
      </c>
      <c r="D274" s="37">
        <f aca="true" t="shared" si="31" ref="D274:E274">SUM(D275:D310)</f>
        <v>14295</v>
      </c>
      <c r="E274" s="37">
        <f t="shared" si="31"/>
        <v>14440</v>
      </c>
      <c r="F274" s="36">
        <f aca="true" t="shared" si="32" ref="F274">E274-D274</f>
        <v>145</v>
      </c>
      <c r="G274" s="38">
        <f aca="true" t="shared" si="33" ref="G274">((E274-D274)/D274*100)</f>
        <v>1.0143406785589366</v>
      </c>
      <c r="H274" s="39">
        <v>8.748300319723642</v>
      </c>
      <c r="I274" s="39">
        <v>8.674045217897842</v>
      </c>
      <c r="J274" s="39">
        <v>8.751992532926039</v>
      </c>
      <c r="K274" s="40">
        <v>8.3</v>
      </c>
    </row>
    <row r="275" spans="1:11" ht="12.75">
      <c r="A275" s="24" t="s">
        <v>441</v>
      </c>
      <c r="B275" s="24" t="s">
        <v>259</v>
      </c>
      <c r="C275" s="24">
        <v>1285</v>
      </c>
      <c r="D275" s="25">
        <v>1292</v>
      </c>
      <c r="E275" s="25">
        <v>1296</v>
      </c>
      <c r="F275" s="24">
        <f aca="true" t="shared" si="34" ref="F275:F340">E275-D275</f>
        <v>4</v>
      </c>
      <c r="G275" s="26">
        <f aca="true" t="shared" si="35" ref="G275:G340">((E275-D275)/D275*100)</f>
        <v>0.30959752321981426</v>
      </c>
      <c r="H275" s="27">
        <v>7.71864488226814</v>
      </c>
      <c r="I275" s="27">
        <v>7.682702027710055</v>
      </c>
      <c r="J275" s="28">
        <v>7.643312101910828</v>
      </c>
      <c r="K275" s="30">
        <v>7.4</v>
      </c>
    </row>
    <row r="276" spans="1:11" ht="12.75">
      <c r="A276" s="11" t="s">
        <v>441</v>
      </c>
      <c r="B276" s="11" t="s">
        <v>260</v>
      </c>
      <c r="C276" s="11">
        <v>2054</v>
      </c>
      <c r="D276" s="6">
        <v>2100</v>
      </c>
      <c r="E276" s="6">
        <v>2163</v>
      </c>
      <c r="F276" s="11">
        <f t="shared" si="34"/>
        <v>63</v>
      </c>
      <c r="G276" s="12">
        <f t="shared" si="35"/>
        <v>3</v>
      </c>
      <c r="H276" s="7">
        <v>6.958466020733112</v>
      </c>
      <c r="I276" s="7">
        <v>7.016605967456313</v>
      </c>
      <c r="J276" s="4">
        <v>7.166760544713561</v>
      </c>
      <c r="K276" s="18">
        <v>7.3</v>
      </c>
    </row>
    <row r="277" spans="1:11" ht="12.75">
      <c r="A277" s="24" t="s">
        <v>441</v>
      </c>
      <c r="B277" s="24" t="s">
        <v>261</v>
      </c>
      <c r="C277" s="24">
        <v>1920</v>
      </c>
      <c r="D277" s="25">
        <v>1931</v>
      </c>
      <c r="E277" s="25">
        <v>1927</v>
      </c>
      <c r="F277" s="24">
        <f t="shared" si="34"/>
        <v>-4</v>
      </c>
      <c r="G277" s="26">
        <f t="shared" si="35"/>
        <v>-0.20714655618850336</v>
      </c>
      <c r="H277" s="27">
        <v>12.19047619047619</v>
      </c>
      <c r="I277" s="27">
        <v>12.215334008097166</v>
      </c>
      <c r="J277" s="28">
        <v>12.31782152902071</v>
      </c>
      <c r="K277" s="30">
        <v>11.5</v>
      </c>
    </row>
    <row r="278" spans="1:11" ht="12.75">
      <c r="A278" s="11" t="s">
        <v>441</v>
      </c>
      <c r="B278" s="11" t="s">
        <v>262</v>
      </c>
      <c r="C278" s="11">
        <v>213</v>
      </c>
      <c r="D278" s="6">
        <v>222</v>
      </c>
      <c r="E278" s="6">
        <v>224</v>
      </c>
      <c r="F278" s="11">
        <f t="shared" si="34"/>
        <v>2</v>
      </c>
      <c r="G278" s="12">
        <f t="shared" si="35"/>
        <v>0.9009009009009009</v>
      </c>
      <c r="H278" s="7">
        <v>10.76845298281092</v>
      </c>
      <c r="I278" s="7">
        <v>11.437403400309119</v>
      </c>
      <c r="J278" s="4">
        <v>11.570247933884298</v>
      </c>
      <c r="K278" s="18">
        <v>9.5</v>
      </c>
    </row>
    <row r="279" spans="1:11" ht="12.75">
      <c r="A279" s="24" t="s">
        <v>441</v>
      </c>
      <c r="B279" s="24" t="s">
        <v>263</v>
      </c>
      <c r="C279" s="24">
        <v>123</v>
      </c>
      <c r="D279" s="25">
        <v>115</v>
      </c>
      <c r="E279" s="25">
        <v>110</v>
      </c>
      <c r="F279" s="24">
        <f t="shared" si="34"/>
        <v>-5</v>
      </c>
      <c r="G279" s="26">
        <f t="shared" si="35"/>
        <v>-4.3478260869565215</v>
      </c>
      <c r="H279" s="27">
        <v>7.592592592592593</v>
      </c>
      <c r="I279" s="27">
        <v>7.020757020757021</v>
      </c>
      <c r="J279" s="28">
        <v>6.922592825676527</v>
      </c>
      <c r="K279" s="30">
        <v>6.1</v>
      </c>
    </row>
    <row r="280" spans="1:11" ht="12.75">
      <c r="A280" s="11" t="s">
        <v>441</v>
      </c>
      <c r="B280" s="11" t="s">
        <v>264</v>
      </c>
      <c r="C280" s="11">
        <v>541</v>
      </c>
      <c r="D280" s="6">
        <v>525</v>
      </c>
      <c r="E280" s="6">
        <v>524</v>
      </c>
      <c r="F280" s="11">
        <f t="shared" si="34"/>
        <v>-1</v>
      </c>
      <c r="G280" s="12">
        <f t="shared" si="35"/>
        <v>-0.19047619047619047</v>
      </c>
      <c r="H280" s="7">
        <v>9.954001839926404</v>
      </c>
      <c r="I280" s="7">
        <v>9.541984732824428</v>
      </c>
      <c r="J280" s="4">
        <v>9.497915533804605</v>
      </c>
      <c r="K280" s="18">
        <v>8.9</v>
      </c>
    </row>
    <row r="281" spans="1:11" ht="12.75">
      <c r="A281" s="24" t="s">
        <v>441</v>
      </c>
      <c r="B281" s="24" t="s">
        <v>265</v>
      </c>
      <c r="C281" s="24">
        <v>312</v>
      </c>
      <c r="D281" s="25">
        <v>326</v>
      </c>
      <c r="E281" s="25">
        <v>348</v>
      </c>
      <c r="F281" s="24">
        <f t="shared" si="34"/>
        <v>22</v>
      </c>
      <c r="G281" s="26">
        <f t="shared" si="35"/>
        <v>6.748466257668712</v>
      </c>
      <c r="H281" s="27">
        <v>6.099706744868035</v>
      </c>
      <c r="I281" s="27">
        <v>6.240428790199081</v>
      </c>
      <c r="J281" s="28">
        <v>6.61974510176907</v>
      </c>
      <c r="K281" s="30">
        <v>6.9</v>
      </c>
    </row>
    <row r="282" spans="1:11" ht="12.75">
      <c r="A282" s="11" t="s">
        <v>441</v>
      </c>
      <c r="B282" s="11" t="s">
        <v>266</v>
      </c>
      <c r="C282" s="11">
        <v>245</v>
      </c>
      <c r="D282" s="6">
        <v>251</v>
      </c>
      <c r="E282" s="6">
        <v>255</v>
      </c>
      <c r="F282" s="11">
        <f t="shared" si="34"/>
        <v>4</v>
      </c>
      <c r="G282" s="12">
        <f t="shared" si="35"/>
        <v>1.593625498007968</v>
      </c>
      <c r="H282" s="7">
        <v>7.767913760304375</v>
      </c>
      <c r="I282" s="7">
        <v>7.85602503912363</v>
      </c>
      <c r="J282" s="4">
        <v>7.968749999999999</v>
      </c>
      <c r="K282" s="18">
        <v>7.7</v>
      </c>
    </row>
    <row r="283" spans="1:11" ht="12.75">
      <c r="A283" s="24" t="s">
        <v>441</v>
      </c>
      <c r="B283" s="24" t="s">
        <v>267</v>
      </c>
      <c r="C283" s="24">
        <v>466</v>
      </c>
      <c r="D283" s="25">
        <v>447</v>
      </c>
      <c r="E283" s="25">
        <v>431</v>
      </c>
      <c r="F283" s="24">
        <f t="shared" si="34"/>
        <v>-16</v>
      </c>
      <c r="G283" s="26">
        <f t="shared" si="35"/>
        <v>-3.5794183445190155</v>
      </c>
      <c r="H283" s="27">
        <v>8.405483405483405</v>
      </c>
      <c r="I283" s="27">
        <v>7.970756062767475</v>
      </c>
      <c r="J283" s="28">
        <v>7.63372298972724</v>
      </c>
      <c r="K283" s="30">
        <v>7.6</v>
      </c>
    </row>
    <row r="284" spans="1:11" ht="12.75">
      <c r="A284" s="11" t="s">
        <v>441</v>
      </c>
      <c r="B284" s="11" t="s">
        <v>268</v>
      </c>
      <c r="C284" s="11">
        <v>692</v>
      </c>
      <c r="D284" s="6">
        <v>683</v>
      </c>
      <c r="E284" s="6">
        <v>676</v>
      </c>
      <c r="F284" s="11">
        <f t="shared" si="34"/>
        <v>-7</v>
      </c>
      <c r="G284" s="12">
        <f t="shared" si="35"/>
        <v>-1.0248901903367496</v>
      </c>
      <c r="H284" s="7">
        <v>10.787217459080281</v>
      </c>
      <c r="I284" s="7">
        <v>10.625388923459864</v>
      </c>
      <c r="J284" s="4">
        <v>10.453069429410855</v>
      </c>
      <c r="K284" s="18">
        <v>9.7</v>
      </c>
    </row>
    <row r="285" spans="1:11" ht="12.75">
      <c r="A285" s="24" t="s">
        <v>441</v>
      </c>
      <c r="B285" s="24" t="s">
        <v>269</v>
      </c>
      <c r="C285" s="24">
        <v>120</v>
      </c>
      <c r="D285" s="25">
        <v>134</v>
      </c>
      <c r="E285" s="25">
        <v>141</v>
      </c>
      <c r="F285" s="24">
        <f t="shared" si="34"/>
        <v>7</v>
      </c>
      <c r="G285" s="26">
        <f t="shared" si="35"/>
        <v>5.223880597014925</v>
      </c>
      <c r="H285" s="27">
        <v>8.46262341325811</v>
      </c>
      <c r="I285" s="27">
        <v>9.29264909847434</v>
      </c>
      <c r="J285" s="28">
        <v>9.873949579831933</v>
      </c>
      <c r="K285" s="30">
        <v>8.5</v>
      </c>
    </row>
    <row r="286" spans="1:11" ht="12.75">
      <c r="A286" s="11" t="s">
        <v>441</v>
      </c>
      <c r="B286" s="11" t="s">
        <v>270</v>
      </c>
      <c r="C286" s="11">
        <v>79</v>
      </c>
      <c r="D286" s="6">
        <v>81</v>
      </c>
      <c r="E286" s="6">
        <v>81</v>
      </c>
      <c r="F286" s="11">
        <f t="shared" si="34"/>
        <v>0</v>
      </c>
      <c r="G286" s="12">
        <f t="shared" si="35"/>
        <v>0</v>
      </c>
      <c r="H286" s="7">
        <v>8.11088295687885</v>
      </c>
      <c r="I286" s="7">
        <v>8.385093167701864</v>
      </c>
      <c r="J286" s="4">
        <v>8.499475341028331</v>
      </c>
      <c r="K286" s="18">
        <v>7.2</v>
      </c>
    </row>
    <row r="287" spans="1:11" ht="12.75">
      <c r="A287" s="24" t="s">
        <v>441</v>
      </c>
      <c r="B287" s="24" t="s">
        <v>271</v>
      </c>
      <c r="C287" s="24">
        <v>168</v>
      </c>
      <c r="D287" s="25">
        <v>175</v>
      </c>
      <c r="E287" s="25">
        <v>174</v>
      </c>
      <c r="F287" s="24">
        <f t="shared" si="34"/>
        <v>-1</v>
      </c>
      <c r="G287" s="26">
        <f t="shared" si="35"/>
        <v>-0.5714285714285714</v>
      </c>
      <c r="H287" s="27">
        <v>6.0344827586206895</v>
      </c>
      <c r="I287" s="27">
        <v>6.272401433691756</v>
      </c>
      <c r="J287" s="28">
        <v>6.258992805755395</v>
      </c>
      <c r="K287" s="30">
        <v>6.1</v>
      </c>
    </row>
    <row r="288" spans="1:11" ht="12.75">
      <c r="A288" s="11" t="s">
        <v>441</v>
      </c>
      <c r="B288" s="11" t="s">
        <v>272</v>
      </c>
      <c r="C288" s="11">
        <v>38</v>
      </c>
      <c r="D288" s="6">
        <v>46</v>
      </c>
      <c r="E288" s="6">
        <v>47</v>
      </c>
      <c r="F288" s="11">
        <f t="shared" si="34"/>
        <v>1</v>
      </c>
      <c r="G288" s="12">
        <f t="shared" si="35"/>
        <v>2.1739130434782608</v>
      </c>
      <c r="H288" s="7">
        <v>6.119162640901772</v>
      </c>
      <c r="I288" s="7">
        <v>7.590759075907591</v>
      </c>
      <c r="J288" s="4">
        <v>7.704918032786885</v>
      </c>
      <c r="K288" s="18">
        <v>7.4</v>
      </c>
    </row>
    <row r="289" spans="1:11" ht="12.75">
      <c r="A289" s="24" t="s">
        <v>441</v>
      </c>
      <c r="B289" s="24" t="s">
        <v>273</v>
      </c>
      <c r="C289" s="24">
        <v>427</v>
      </c>
      <c r="D289" s="25">
        <v>408</v>
      </c>
      <c r="E289" s="25">
        <v>398</v>
      </c>
      <c r="F289" s="24">
        <f t="shared" si="34"/>
        <v>-10</v>
      </c>
      <c r="G289" s="26">
        <f t="shared" si="35"/>
        <v>-2.450980392156863</v>
      </c>
      <c r="H289" s="27">
        <v>8.938664433745029</v>
      </c>
      <c r="I289" s="27">
        <v>8.539137714524905</v>
      </c>
      <c r="J289" s="28">
        <v>8.421498095641136</v>
      </c>
      <c r="K289" s="30">
        <v>7.7</v>
      </c>
    </row>
    <row r="290" spans="1:11" ht="12.75">
      <c r="A290" s="11" t="s">
        <v>441</v>
      </c>
      <c r="B290" s="11" t="s">
        <v>274</v>
      </c>
      <c r="C290" s="11">
        <v>227</v>
      </c>
      <c r="D290" s="6">
        <v>222</v>
      </c>
      <c r="E290" s="6">
        <v>234</v>
      </c>
      <c r="F290" s="11">
        <f t="shared" si="34"/>
        <v>12</v>
      </c>
      <c r="G290" s="12">
        <f t="shared" si="35"/>
        <v>5.405405405405405</v>
      </c>
      <c r="H290" s="7">
        <v>8.1831290555155</v>
      </c>
      <c r="I290" s="7">
        <v>7.922912205567452</v>
      </c>
      <c r="J290" s="4">
        <v>8.184679958027283</v>
      </c>
      <c r="K290" s="18">
        <v>8.2</v>
      </c>
    </row>
    <row r="291" spans="1:11" ht="12.75">
      <c r="A291" s="24" t="s">
        <v>441</v>
      </c>
      <c r="B291" s="24" t="s">
        <v>275</v>
      </c>
      <c r="C291" s="24">
        <v>357</v>
      </c>
      <c r="D291" s="25">
        <v>370</v>
      </c>
      <c r="E291" s="25">
        <v>376</v>
      </c>
      <c r="F291" s="24">
        <f t="shared" si="34"/>
        <v>6</v>
      </c>
      <c r="G291" s="26">
        <f t="shared" si="35"/>
        <v>1.6216216216216217</v>
      </c>
      <c r="H291" s="27">
        <v>6.822090579017772</v>
      </c>
      <c r="I291" s="27">
        <v>6.836659275683665</v>
      </c>
      <c r="J291" s="28">
        <v>6.951377334072842</v>
      </c>
      <c r="K291" s="30">
        <v>7</v>
      </c>
    </row>
    <row r="292" spans="1:11" ht="12.75">
      <c r="A292" s="11" t="s">
        <v>441</v>
      </c>
      <c r="B292" s="11" t="s">
        <v>276</v>
      </c>
      <c r="C292" s="11">
        <v>307</v>
      </c>
      <c r="D292" s="6">
        <v>315</v>
      </c>
      <c r="E292" s="6">
        <v>318</v>
      </c>
      <c r="F292" s="11">
        <f t="shared" si="34"/>
        <v>3</v>
      </c>
      <c r="G292" s="12">
        <f t="shared" si="35"/>
        <v>0.9523809523809524</v>
      </c>
      <c r="H292" s="7">
        <v>6.590811507084586</v>
      </c>
      <c r="I292" s="7">
        <v>6.535269709543569</v>
      </c>
      <c r="J292" s="4">
        <v>6.4699898270600205</v>
      </c>
      <c r="K292" s="18">
        <v>6.5</v>
      </c>
    </row>
    <row r="293" spans="1:11" ht="12.75">
      <c r="A293" s="24" t="s">
        <v>441</v>
      </c>
      <c r="B293" s="24" t="s">
        <v>277</v>
      </c>
      <c r="C293" s="24">
        <v>438</v>
      </c>
      <c r="D293" s="25">
        <v>410</v>
      </c>
      <c r="E293" s="25">
        <v>413</v>
      </c>
      <c r="F293" s="24">
        <f t="shared" si="34"/>
        <v>3</v>
      </c>
      <c r="G293" s="26">
        <f t="shared" si="35"/>
        <v>0.7317073170731708</v>
      </c>
      <c r="H293" s="27">
        <v>7.924733128279356</v>
      </c>
      <c r="I293" s="27">
        <v>7.326661901358113</v>
      </c>
      <c r="J293" s="28">
        <v>7.381590705987488</v>
      </c>
      <c r="K293" s="30">
        <v>6.8</v>
      </c>
    </row>
    <row r="294" spans="1:11" ht="12.75">
      <c r="A294" s="11" t="s">
        <v>441</v>
      </c>
      <c r="B294" s="11" t="s">
        <v>278</v>
      </c>
      <c r="C294" s="11">
        <v>453</v>
      </c>
      <c r="D294" s="6">
        <v>451</v>
      </c>
      <c r="E294" s="6">
        <v>448</v>
      </c>
      <c r="F294" s="11">
        <f t="shared" si="34"/>
        <v>-3</v>
      </c>
      <c r="G294" s="12">
        <f t="shared" si="35"/>
        <v>-0.6651884700665188</v>
      </c>
      <c r="H294" s="7">
        <v>10.788282924505834</v>
      </c>
      <c r="I294" s="7">
        <v>10.569486758846965</v>
      </c>
      <c r="J294" s="4">
        <v>10.681926561754889</v>
      </c>
      <c r="K294" s="18">
        <v>9.7</v>
      </c>
    </row>
    <row r="295" spans="1:11" ht="12.75">
      <c r="A295" s="24" t="s">
        <v>441</v>
      </c>
      <c r="B295" s="24" t="s">
        <v>279</v>
      </c>
      <c r="C295" s="24">
        <v>433</v>
      </c>
      <c r="D295" s="25">
        <v>426</v>
      </c>
      <c r="E295" s="25">
        <v>445</v>
      </c>
      <c r="F295" s="24">
        <f t="shared" si="34"/>
        <v>19</v>
      </c>
      <c r="G295" s="26">
        <f t="shared" si="35"/>
        <v>4.460093896713615</v>
      </c>
      <c r="H295" s="27">
        <v>9.58388667552014</v>
      </c>
      <c r="I295" s="27">
        <v>9.443582354245178</v>
      </c>
      <c r="J295" s="28">
        <v>9.810405643738978</v>
      </c>
      <c r="K295" s="30">
        <v>8.5</v>
      </c>
    </row>
    <row r="296" spans="1:11" ht="12.75">
      <c r="A296" s="11" t="s">
        <v>441</v>
      </c>
      <c r="B296" s="11" t="s">
        <v>280</v>
      </c>
      <c r="C296" s="11">
        <v>179</v>
      </c>
      <c r="D296" s="6">
        <v>173</v>
      </c>
      <c r="E296" s="6">
        <v>180</v>
      </c>
      <c r="F296" s="11">
        <f t="shared" si="34"/>
        <v>7</v>
      </c>
      <c r="G296" s="12">
        <f t="shared" si="35"/>
        <v>4.046242774566474</v>
      </c>
      <c r="H296" s="7">
        <v>9.577314071696094</v>
      </c>
      <c r="I296" s="7">
        <v>9.38177874186551</v>
      </c>
      <c r="J296" s="4">
        <v>9.846827133479213</v>
      </c>
      <c r="K296" s="18">
        <v>8.9</v>
      </c>
    </row>
    <row r="297" spans="1:11" ht="12.75">
      <c r="A297" s="24" t="s">
        <v>441</v>
      </c>
      <c r="B297" s="24" t="s">
        <v>281</v>
      </c>
      <c r="C297" s="24">
        <v>93</v>
      </c>
      <c r="D297" s="25">
        <v>94</v>
      </c>
      <c r="E297" s="25">
        <v>103</v>
      </c>
      <c r="F297" s="24">
        <f t="shared" si="34"/>
        <v>9</v>
      </c>
      <c r="G297" s="26">
        <f t="shared" si="35"/>
        <v>9.574468085106384</v>
      </c>
      <c r="H297" s="27">
        <v>8.02415875754961</v>
      </c>
      <c r="I297" s="27">
        <v>7.945900253592561</v>
      </c>
      <c r="J297" s="28">
        <v>8.721422523285352</v>
      </c>
      <c r="K297" s="30">
        <v>7.9</v>
      </c>
    </row>
    <row r="298" spans="1:11" ht="12.75">
      <c r="A298" s="11" t="s">
        <v>441</v>
      </c>
      <c r="B298" s="11" t="s">
        <v>282</v>
      </c>
      <c r="C298" s="11">
        <v>49</v>
      </c>
      <c r="D298" s="6">
        <v>51</v>
      </c>
      <c r="E298" s="6">
        <v>52</v>
      </c>
      <c r="F298" s="11">
        <f t="shared" si="34"/>
        <v>1</v>
      </c>
      <c r="G298" s="12">
        <f t="shared" si="35"/>
        <v>1.9607843137254901</v>
      </c>
      <c r="H298" s="7">
        <v>6.396866840731071</v>
      </c>
      <c r="I298" s="7">
        <v>6.8181818181818175</v>
      </c>
      <c r="J298" s="4">
        <v>6.951871657754011</v>
      </c>
      <c r="K298" s="18">
        <v>6.2</v>
      </c>
    </row>
    <row r="299" spans="1:11" ht="12.75">
      <c r="A299" s="24" t="s">
        <v>441</v>
      </c>
      <c r="B299" s="24" t="s">
        <v>283</v>
      </c>
      <c r="C299" s="24">
        <v>142</v>
      </c>
      <c r="D299" s="25">
        <v>150</v>
      </c>
      <c r="E299" s="25">
        <v>153</v>
      </c>
      <c r="F299" s="24">
        <f t="shared" si="34"/>
        <v>3</v>
      </c>
      <c r="G299" s="26">
        <f t="shared" si="35"/>
        <v>2</v>
      </c>
      <c r="H299" s="27">
        <v>7.117794486215538</v>
      </c>
      <c r="I299" s="27">
        <v>7.288629737609329</v>
      </c>
      <c r="J299" s="28">
        <v>7.463414634146341</v>
      </c>
      <c r="K299" s="30">
        <v>7.3</v>
      </c>
    </row>
    <row r="300" spans="1:11" ht="12.75">
      <c r="A300" s="11" t="s">
        <v>441</v>
      </c>
      <c r="B300" s="11" t="s">
        <v>284</v>
      </c>
      <c r="C300" s="11">
        <v>537</v>
      </c>
      <c r="D300" s="6">
        <v>527</v>
      </c>
      <c r="E300" s="6">
        <v>550</v>
      </c>
      <c r="F300" s="11">
        <f t="shared" si="34"/>
        <v>23</v>
      </c>
      <c r="G300" s="12">
        <f t="shared" si="35"/>
        <v>4.364326375711575</v>
      </c>
      <c r="H300" s="7">
        <v>8.835143139190524</v>
      </c>
      <c r="I300" s="7">
        <v>8.654951551978979</v>
      </c>
      <c r="J300" s="4">
        <v>9.084902543772712</v>
      </c>
      <c r="K300" s="18">
        <v>8.6</v>
      </c>
    </row>
    <row r="301" spans="1:11" ht="12.75">
      <c r="A301" s="24" t="s">
        <v>441</v>
      </c>
      <c r="B301" s="24" t="s">
        <v>285</v>
      </c>
      <c r="C301" s="24">
        <v>212</v>
      </c>
      <c r="D301" s="25">
        <v>208</v>
      </c>
      <c r="E301" s="25">
        <v>204</v>
      </c>
      <c r="F301" s="24">
        <f t="shared" si="34"/>
        <v>-4</v>
      </c>
      <c r="G301" s="26">
        <f t="shared" si="35"/>
        <v>-1.9230769230769231</v>
      </c>
      <c r="H301" s="27">
        <v>10.095238095238095</v>
      </c>
      <c r="I301" s="27">
        <v>9.848484848484848</v>
      </c>
      <c r="J301" s="28">
        <v>9.645390070921986</v>
      </c>
      <c r="K301" s="30">
        <v>9</v>
      </c>
    </row>
    <row r="302" spans="1:11" ht="12.75">
      <c r="A302" s="11" t="s">
        <v>441</v>
      </c>
      <c r="B302" s="11" t="s">
        <v>286</v>
      </c>
      <c r="C302" s="11">
        <v>344</v>
      </c>
      <c r="D302" s="6">
        <v>353</v>
      </c>
      <c r="E302" s="6">
        <v>358</v>
      </c>
      <c r="F302" s="11">
        <f t="shared" si="34"/>
        <v>5</v>
      </c>
      <c r="G302" s="12">
        <f t="shared" si="35"/>
        <v>1.41643059490085</v>
      </c>
      <c r="H302" s="7">
        <v>9.764405336361055</v>
      </c>
      <c r="I302" s="7">
        <v>9.91016282987086</v>
      </c>
      <c r="J302" s="4">
        <v>9.925145550318824</v>
      </c>
      <c r="K302" s="18">
        <v>8.8</v>
      </c>
    </row>
    <row r="303" spans="1:11" ht="12.75">
      <c r="A303" s="24" t="s">
        <v>441</v>
      </c>
      <c r="B303" s="24" t="s">
        <v>287</v>
      </c>
      <c r="C303" s="24">
        <v>122</v>
      </c>
      <c r="D303" s="25">
        <v>114</v>
      </c>
      <c r="E303" s="25">
        <v>110</v>
      </c>
      <c r="F303" s="24">
        <f t="shared" si="34"/>
        <v>-4</v>
      </c>
      <c r="G303" s="26">
        <f t="shared" si="35"/>
        <v>-3.508771929824561</v>
      </c>
      <c r="H303" s="27">
        <v>7.82051282051282</v>
      </c>
      <c r="I303" s="27">
        <v>7.335907335907336</v>
      </c>
      <c r="J303" s="28">
        <v>7.133592736705577</v>
      </c>
      <c r="K303" s="30">
        <v>6</v>
      </c>
    </row>
    <row r="304" spans="1:11" ht="12.75">
      <c r="A304" s="11" t="s">
        <v>441</v>
      </c>
      <c r="B304" s="11" t="s">
        <v>288</v>
      </c>
      <c r="C304" s="11">
        <v>221</v>
      </c>
      <c r="D304" s="6">
        <v>218</v>
      </c>
      <c r="E304" s="6">
        <v>220</v>
      </c>
      <c r="F304" s="11">
        <f t="shared" si="34"/>
        <v>2</v>
      </c>
      <c r="G304" s="12">
        <f t="shared" si="35"/>
        <v>0.9174311926605505</v>
      </c>
      <c r="H304" s="7">
        <v>12.01086956521739</v>
      </c>
      <c r="I304" s="7">
        <v>11.822125813449023</v>
      </c>
      <c r="J304" s="4">
        <v>11.879049676025918</v>
      </c>
      <c r="K304" s="18">
        <v>10.3</v>
      </c>
    </row>
    <row r="305" spans="1:11" ht="12.75">
      <c r="A305" s="24" t="s">
        <v>441</v>
      </c>
      <c r="B305" s="24" t="s">
        <v>289</v>
      </c>
      <c r="C305" s="24">
        <v>402</v>
      </c>
      <c r="D305" s="25">
        <v>403</v>
      </c>
      <c r="E305" s="25">
        <v>404</v>
      </c>
      <c r="F305" s="24">
        <f t="shared" si="34"/>
        <v>1</v>
      </c>
      <c r="G305" s="26">
        <f t="shared" si="35"/>
        <v>0.24813895781637718</v>
      </c>
      <c r="H305" s="27">
        <v>8.979227161045342</v>
      </c>
      <c r="I305" s="27">
        <v>9.011627906976743</v>
      </c>
      <c r="J305" s="28">
        <v>9.033989266547406</v>
      </c>
      <c r="K305" s="30">
        <v>8</v>
      </c>
    </row>
    <row r="306" spans="1:11" ht="12.75">
      <c r="A306" s="11" t="s">
        <v>441</v>
      </c>
      <c r="B306" s="11" t="s">
        <v>290</v>
      </c>
      <c r="C306" s="11">
        <v>399</v>
      </c>
      <c r="D306" s="6">
        <v>399</v>
      </c>
      <c r="E306" s="6">
        <v>399</v>
      </c>
      <c r="F306" s="11">
        <f t="shared" si="34"/>
        <v>0</v>
      </c>
      <c r="G306" s="12">
        <f t="shared" si="35"/>
        <v>0</v>
      </c>
      <c r="H306" s="7">
        <v>11.006896551724138</v>
      </c>
      <c r="I306" s="7">
        <v>10.868973031871425</v>
      </c>
      <c r="J306" s="4">
        <v>10.955518945634267</v>
      </c>
      <c r="K306" s="18">
        <v>9.8</v>
      </c>
    </row>
    <row r="307" spans="1:11" ht="12.75">
      <c r="A307" s="24" t="s">
        <v>441</v>
      </c>
      <c r="B307" s="24" t="s">
        <v>291</v>
      </c>
      <c r="C307" s="24">
        <v>134</v>
      </c>
      <c r="D307" s="25">
        <v>135</v>
      </c>
      <c r="E307" s="25">
        <v>134</v>
      </c>
      <c r="F307" s="24">
        <f t="shared" si="34"/>
        <v>-1</v>
      </c>
      <c r="G307" s="26">
        <f t="shared" si="35"/>
        <v>-0.7407407407407408</v>
      </c>
      <c r="H307" s="27">
        <v>11.317567567567567</v>
      </c>
      <c r="I307" s="27">
        <v>11.325503355704699</v>
      </c>
      <c r="J307" s="28">
        <v>11.346316680779001</v>
      </c>
      <c r="K307" s="30">
        <v>10.6</v>
      </c>
    </row>
    <row r="308" spans="1:11" ht="12.75">
      <c r="A308" s="11" t="s">
        <v>441</v>
      </c>
      <c r="B308" s="11" t="s">
        <v>292</v>
      </c>
      <c r="C308" s="11">
        <v>119</v>
      </c>
      <c r="D308" s="6">
        <v>114</v>
      </c>
      <c r="E308" s="6">
        <v>116</v>
      </c>
      <c r="F308" s="11">
        <f t="shared" si="34"/>
        <v>2</v>
      </c>
      <c r="G308" s="12">
        <f t="shared" si="35"/>
        <v>1.7543859649122806</v>
      </c>
      <c r="H308" s="7">
        <v>12.48688352570829</v>
      </c>
      <c r="I308" s="7">
        <v>12.37785016286645</v>
      </c>
      <c r="J308" s="4">
        <v>12.989921612541993</v>
      </c>
      <c r="K308" s="18">
        <v>10.6</v>
      </c>
    </row>
    <row r="309" spans="1:11" ht="12.75">
      <c r="A309" s="24" t="s">
        <v>441</v>
      </c>
      <c r="B309" s="24" t="s">
        <v>293</v>
      </c>
      <c r="C309" s="24">
        <v>174</v>
      </c>
      <c r="D309" s="25">
        <v>177</v>
      </c>
      <c r="E309" s="25">
        <v>179</v>
      </c>
      <c r="F309" s="24">
        <f t="shared" si="34"/>
        <v>2</v>
      </c>
      <c r="G309" s="26">
        <f t="shared" si="35"/>
        <v>1.1299435028248588</v>
      </c>
      <c r="H309" s="27">
        <v>13.272311212814644</v>
      </c>
      <c r="I309" s="27">
        <v>13.521772345301757</v>
      </c>
      <c r="J309" s="28">
        <v>13.695485845447589</v>
      </c>
      <c r="K309" s="30">
        <v>10.8</v>
      </c>
    </row>
    <row r="310" spans="1:11" ht="12.75">
      <c r="A310" s="11" t="s">
        <v>441</v>
      </c>
      <c r="B310" s="11" t="s">
        <v>294</v>
      </c>
      <c r="C310" s="11">
        <v>258</v>
      </c>
      <c r="D310" s="6">
        <v>249</v>
      </c>
      <c r="E310" s="6">
        <v>249</v>
      </c>
      <c r="F310" s="11">
        <f t="shared" si="34"/>
        <v>0</v>
      </c>
      <c r="G310" s="12">
        <f t="shared" si="35"/>
        <v>0</v>
      </c>
      <c r="H310" s="7">
        <v>11.911357340720222</v>
      </c>
      <c r="I310" s="7">
        <v>11.511789181692095</v>
      </c>
      <c r="J310" s="4">
        <v>11.73974540311174</v>
      </c>
      <c r="K310" s="18">
        <v>9.6</v>
      </c>
    </row>
    <row r="311" spans="1:11" s="5" customFormat="1" ht="12.75">
      <c r="A311" s="31" t="s">
        <v>470</v>
      </c>
      <c r="B311" s="31"/>
      <c r="C311" s="31">
        <f>SUM(C312:C336)</f>
        <v>18571</v>
      </c>
      <c r="D311" s="32">
        <f aca="true" t="shared" si="36" ref="D311:E311">SUM(D312:D336)</f>
        <v>18594</v>
      </c>
      <c r="E311" s="32">
        <f t="shared" si="36"/>
        <v>18914</v>
      </c>
      <c r="F311" s="31">
        <f t="shared" si="34"/>
        <v>320</v>
      </c>
      <c r="G311" s="33">
        <f t="shared" si="35"/>
        <v>1.7209852640636765</v>
      </c>
      <c r="H311" s="34">
        <v>9.323680471530919</v>
      </c>
      <c r="I311" s="34">
        <v>9.222756807698032</v>
      </c>
      <c r="J311" s="34">
        <v>9.324314997584375</v>
      </c>
      <c r="K311" s="35">
        <v>9.7</v>
      </c>
    </row>
    <row r="312" spans="1:11" ht="12.75">
      <c r="A312" s="11" t="s">
        <v>442</v>
      </c>
      <c r="B312" s="11" t="s">
        <v>295</v>
      </c>
      <c r="C312" s="11">
        <v>10238</v>
      </c>
      <c r="D312" s="6">
        <v>10195</v>
      </c>
      <c r="E312" s="6">
        <v>10372</v>
      </c>
      <c r="F312" s="11">
        <f t="shared" si="34"/>
        <v>177</v>
      </c>
      <c r="G312" s="12">
        <f t="shared" si="35"/>
        <v>1.7361451692005887</v>
      </c>
      <c r="H312" s="7">
        <v>8.35018922093175</v>
      </c>
      <c r="I312" s="7">
        <v>8.182314322862325</v>
      </c>
      <c r="J312" s="4">
        <v>8.260000477824942</v>
      </c>
      <c r="K312" s="18">
        <v>9.2</v>
      </c>
    </row>
    <row r="313" spans="1:11" ht="12.75">
      <c r="A313" s="24" t="s">
        <v>442</v>
      </c>
      <c r="B313" s="24" t="s">
        <v>296</v>
      </c>
      <c r="C313" s="24">
        <v>338</v>
      </c>
      <c r="D313" s="25">
        <v>341</v>
      </c>
      <c r="E313" s="25">
        <v>354</v>
      </c>
      <c r="F313" s="24">
        <f t="shared" si="34"/>
        <v>13</v>
      </c>
      <c r="G313" s="26">
        <f t="shared" si="35"/>
        <v>3.812316715542522</v>
      </c>
      <c r="H313" s="27">
        <v>13.21861556511537</v>
      </c>
      <c r="I313" s="27">
        <v>13.388299960738124</v>
      </c>
      <c r="J313" s="28">
        <v>13.657407407407407</v>
      </c>
      <c r="K313" s="30">
        <v>12.6</v>
      </c>
    </row>
    <row r="314" spans="1:11" ht="12.75">
      <c r="A314" s="11" t="s">
        <v>442</v>
      </c>
      <c r="B314" s="11" t="s">
        <v>297</v>
      </c>
      <c r="C314" s="11">
        <v>86</v>
      </c>
      <c r="D314" s="6">
        <v>84</v>
      </c>
      <c r="E314" s="6">
        <v>80</v>
      </c>
      <c r="F314" s="11">
        <f t="shared" si="34"/>
        <v>-4</v>
      </c>
      <c r="G314" s="12">
        <f t="shared" si="35"/>
        <v>-4.761904761904762</v>
      </c>
      <c r="H314" s="7">
        <v>14.262023217247096</v>
      </c>
      <c r="I314" s="7">
        <v>13.725490196078432</v>
      </c>
      <c r="J314" s="4">
        <v>13.223140495867769</v>
      </c>
      <c r="K314" s="18">
        <v>12.1</v>
      </c>
    </row>
    <row r="315" spans="1:11" ht="12.75">
      <c r="A315" s="24" t="s">
        <v>442</v>
      </c>
      <c r="B315" s="24" t="s">
        <v>298</v>
      </c>
      <c r="C315" s="24">
        <v>342</v>
      </c>
      <c r="D315" s="25">
        <v>354</v>
      </c>
      <c r="E315" s="25">
        <v>366</v>
      </c>
      <c r="F315" s="24">
        <f t="shared" si="34"/>
        <v>12</v>
      </c>
      <c r="G315" s="26">
        <f t="shared" si="35"/>
        <v>3.389830508474576</v>
      </c>
      <c r="H315" s="27">
        <v>11.920529801324504</v>
      </c>
      <c r="I315" s="27">
        <v>12.274618585298198</v>
      </c>
      <c r="J315" s="28">
        <v>12.495732331853874</v>
      </c>
      <c r="K315" s="30">
        <v>11.9</v>
      </c>
    </row>
    <row r="316" spans="1:11" ht="12.75">
      <c r="A316" s="11" t="s">
        <v>442</v>
      </c>
      <c r="B316" s="11" t="s">
        <v>299</v>
      </c>
      <c r="C316" s="11">
        <v>334</v>
      </c>
      <c r="D316" s="6">
        <v>341</v>
      </c>
      <c r="E316" s="6">
        <v>353</v>
      </c>
      <c r="F316" s="11">
        <f t="shared" si="34"/>
        <v>12</v>
      </c>
      <c r="G316" s="12">
        <f t="shared" si="35"/>
        <v>3.519061583577713</v>
      </c>
      <c r="H316" s="7">
        <v>11.68240643581672</v>
      </c>
      <c r="I316" s="7">
        <v>11.610486891385769</v>
      </c>
      <c r="J316" s="4">
        <v>11.62331247942048</v>
      </c>
      <c r="K316" s="18">
        <v>11.8</v>
      </c>
    </row>
    <row r="317" spans="1:11" ht="12.75">
      <c r="A317" s="24" t="s">
        <v>442</v>
      </c>
      <c r="B317" s="24" t="s">
        <v>300</v>
      </c>
      <c r="C317" s="24">
        <v>338</v>
      </c>
      <c r="D317" s="25">
        <v>365</v>
      </c>
      <c r="E317" s="25">
        <v>385</v>
      </c>
      <c r="F317" s="24">
        <f t="shared" si="34"/>
        <v>20</v>
      </c>
      <c r="G317" s="26">
        <f t="shared" si="35"/>
        <v>5.47945205479452</v>
      </c>
      <c r="H317" s="27">
        <v>10.500155327741535</v>
      </c>
      <c r="I317" s="27">
        <v>11.303809228863425</v>
      </c>
      <c r="J317" s="28">
        <v>11.802575107296137</v>
      </c>
      <c r="K317" s="30">
        <v>11.5</v>
      </c>
    </row>
    <row r="318" spans="1:11" ht="12.75">
      <c r="A318" s="11" t="s">
        <v>442</v>
      </c>
      <c r="B318" s="11" t="s">
        <v>301</v>
      </c>
      <c r="C318" s="11">
        <v>109</v>
      </c>
      <c r="D318" s="6">
        <v>107</v>
      </c>
      <c r="E318" s="6">
        <v>109</v>
      </c>
      <c r="F318" s="11">
        <f t="shared" si="34"/>
        <v>2</v>
      </c>
      <c r="G318" s="12">
        <f t="shared" si="35"/>
        <v>1.8691588785046727</v>
      </c>
      <c r="H318" s="7">
        <v>10.634146341463415</v>
      </c>
      <c r="I318" s="7">
        <v>10.288461538461538</v>
      </c>
      <c r="J318" s="4">
        <v>10.58252427184466</v>
      </c>
      <c r="K318" s="18">
        <v>9.6</v>
      </c>
    </row>
    <row r="319" spans="1:11" ht="12.75">
      <c r="A319" s="24" t="s">
        <v>442</v>
      </c>
      <c r="B319" s="24" t="s">
        <v>302</v>
      </c>
      <c r="C319" s="24">
        <v>455</v>
      </c>
      <c r="D319" s="25">
        <v>462</v>
      </c>
      <c r="E319" s="25">
        <v>473</v>
      </c>
      <c r="F319" s="24">
        <f t="shared" si="34"/>
        <v>11</v>
      </c>
      <c r="G319" s="26">
        <f t="shared" si="35"/>
        <v>2.380952380952381</v>
      </c>
      <c r="H319" s="27">
        <v>11.162904808635918</v>
      </c>
      <c r="I319" s="27">
        <v>11.42433234421365</v>
      </c>
      <c r="J319" s="28">
        <v>11.884422110552764</v>
      </c>
      <c r="K319" s="30">
        <v>11</v>
      </c>
    </row>
    <row r="320" spans="1:11" ht="12.75">
      <c r="A320" s="11" t="s">
        <v>442</v>
      </c>
      <c r="B320" s="11" t="s">
        <v>303</v>
      </c>
      <c r="C320" s="11">
        <v>418</v>
      </c>
      <c r="D320" s="6">
        <v>422</v>
      </c>
      <c r="E320" s="6">
        <v>413</v>
      </c>
      <c r="F320" s="11">
        <f t="shared" si="34"/>
        <v>-9</v>
      </c>
      <c r="G320" s="12">
        <f t="shared" si="35"/>
        <v>-2.132701421800948</v>
      </c>
      <c r="H320" s="7">
        <v>15.025161754133718</v>
      </c>
      <c r="I320" s="7">
        <v>14.938053097345133</v>
      </c>
      <c r="J320" s="4">
        <v>14.445610353270375</v>
      </c>
      <c r="K320" s="18">
        <v>12.4</v>
      </c>
    </row>
    <row r="321" spans="1:11" ht="12.75">
      <c r="A321" s="24" t="s">
        <v>442</v>
      </c>
      <c r="B321" s="24" t="s">
        <v>304</v>
      </c>
      <c r="C321" s="24">
        <v>248</v>
      </c>
      <c r="D321" s="25">
        <v>248</v>
      </c>
      <c r="E321" s="25">
        <v>250</v>
      </c>
      <c r="F321" s="24">
        <f t="shared" si="34"/>
        <v>2</v>
      </c>
      <c r="G321" s="26">
        <f t="shared" si="35"/>
        <v>0.8064516129032258</v>
      </c>
      <c r="H321" s="27">
        <v>12.876427829698859</v>
      </c>
      <c r="I321" s="27">
        <v>12.717948717948719</v>
      </c>
      <c r="J321" s="28">
        <v>12.807377049180326</v>
      </c>
      <c r="K321" s="30">
        <v>11.5</v>
      </c>
    </row>
    <row r="322" spans="1:11" ht="12.75">
      <c r="A322" s="11" t="s">
        <v>442</v>
      </c>
      <c r="B322" s="11" t="s">
        <v>305</v>
      </c>
      <c r="C322" s="11">
        <v>88</v>
      </c>
      <c r="D322" s="6">
        <v>84</v>
      </c>
      <c r="E322" s="6">
        <v>77</v>
      </c>
      <c r="F322" s="11">
        <f t="shared" si="34"/>
        <v>-7</v>
      </c>
      <c r="G322" s="12">
        <f t="shared" si="35"/>
        <v>-8.333333333333332</v>
      </c>
      <c r="H322" s="7">
        <v>14.76510067114094</v>
      </c>
      <c r="I322" s="7">
        <v>14.000000000000002</v>
      </c>
      <c r="J322" s="4">
        <v>13.095238095238097</v>
      </c>
      <c r="K322" s="18">
        <v>10.2</v>
      </c>
    </row>
    <row r="323" spans="1:11" ht="12.75">
      <c r="A323" s="24" t="s">
        <v>442</v>
      </c>
      <c r="B323" s="24" t="s">
        <v>306</v>
      </c>
      <c r="C323" s="24">
        <v>81</v>
      </c>
      <c r="D323" s="25">
        <v>75</v>
      </c>
      <c r="E323" s="25">
        <v>69</v>
      </c>
      <c r="F323" s="24">
        <f t="shared" si="34"/>
        <v>-6</v>
      </c>
      <c r="G323" s="26">
        <f t="shared" si="35"/>
        <v>-8</v>
      </c>
      <c r="H323" s="27">
        <v>14.038128249566725</v>
      </c>
      <c r="I323" s="27">
        <v>13.020833333333334</v>
      </c>
      <c r="J323" s="28">
        <v>12.545454545454545</v>
      </c>
      <c r="K323" s="30">
        <v>9.7</v>
      </c>
    </row>
    <row r="324" spans="1:11" ht="12.75">
      <c r="A324" s="11" t="s">
        <v>442</v>
      </c>
      <c r="B324" s="11" t="s">
        <v>307</v>
      </c>
      <c r="C324" s="11">
        <v>519</v>
      </c>
      <c r="D324" s="6">
        <v>515</v>
      </c>
      <c r="E324" s="6">
        <v>531</v>
      </c>
      <c r="F324" s="11">
        <f t="shared" si="34"/>
        <v>16</v>
      </c>
      <c r="G324" s="12">
        <f t="shared" si="35"/>
        <v>3.1067961165048543</v>
      </c>
      <c r="H324" s="7">
        <v>12.401433691756273</v>
      </c>
      <c r="I324" s="7">
        <v>12.288236697685516</v>
      </c>
      <c r="J324" s="4">
        <v>12.724658519051044</v>
      </c>
      <c r="K324" s="18">
        <v>11.7</v>
      </c>
    </row>
    <row r="325" spans="1:11" ht="12.75">
      <c r="A325" s="24" t="s">
        <v>442</v>
      </c>
      <c r="B325" s="24" t="s">
        <v>308</v>
      </c>
      <c r="C325" s="24">
        <v>244</v>
      </c>
      <c r="D325" s="25">
        <v>240</v>
      </c>
      <c r="E325" s="25">
        <v>235</v>
      </c>
      <c r="F325" s="24">
        <f t="shared" si="34"/>
        <v>-5</v>
      </c>
      <c r="G325" s="26">
        <f t="shared" si="35"/>
        <v>-2.083333333333333</v>
      </c>
      <c r="H325" s="27">
        <v>15.895765472312704</v>
      </c>
      <c r="I325" s="27">
        <v>15.779092702169626</v>
      </c>
      <c r="J325" s="28">
        <v>15.68758344459279</v>
      </c>
      <c r="K325" s="30">
        <v>13.2</v>
      </c>
    </row>
    <row r="326" spans="1:11" ht="12.75">
      <c r="A326" s="11" t="s">
        <v>442</v>
      </c>
      <c r="B326" s="11" t="s">
        <v>309</v>
      </c>
      <c r="C326" s="11">
        <v>399</v>
      </c>
      <c r="D326" s="6">
        <v>384</v>
      </c>
      <c r="E326" s="6">
        <v>392</v>
      </c>
      <c r="F326" s="11">
        <f t="shared" si="34"/>
        <v>8</v>
      </c>
      <c r="G326" s="12">
        <f t="shared" si="35"/>
        <v>2.083333333333333</v>
      </c>
      <c r="H326" s="7">
        <v>16.58354114713217</v>
      </c>
      <c r="I326" s="7">
        <v>16.020025031289112</v>
      </c>
      <c r="J326" s="4">
        <v>16.519174041297934</v>
      </c>
      <c r="K326" s="18">
        <v>15</v>
      </c>
    </row>
    <row r="327" spans="1:11" ht="12.75">
      <c r="A327" s="24" t="s">
        <v>442</v>
      </c>
      <c r="B327" s="24" t="s">
        <v>310</v>
      </c>
      <c r="C327" s="24">
        <v>977</v>
      </c>
      <c r="D327" s="25">
        <v>974</v>
      </c>
      <c r="E327" s="25">
        <v>1005</v>
      </c>
      <c r="F327" s="24">
        <f t="shared" si="34"/>
        <v>31</v>
      </c>
      <c r="G327" s="26">
        <f t="shared" si="35"/>
        <v>3.1827515400410675</v>
      </c>
      <c r="H327" s="27">
        <v>13.425862305895286</v>
      </c>
      <c r="I327" s="27">
        <v>13.36076817558299</v>
      </c>
      <c r="J327" s="28">
        <v>13.883133029423952</v>
      </c>
      <c r="K327" s="30">
        <v>13</v>
      </c>
    </row>
    <row r="328" spans="1:11" ht="12.75">
      <c r="A328" s="11" t="s">
        <v>442</v>
      </c>
      <c r="B328" s="11" t="s">
        <v>311</v>
      </c>
      <c r="C328" s="11">
        <v>367</v>
      </c>
      <c r="D328" s="6">
        <v>367</v>
      </c>
      <c r="E328" s="6">
        <v>357</v>
      </c>
      <c r="F328" s="11">
        <f t="shared" si="34"/>
        <v>-10</v>
      </c>
      <c r="G328" s="12">
        <f t="shared" si="35"/>
        <v>-2.7247956403269753</v>
      </c>
      <c r="H328" s="7">
        <v>10.597747617672539</v>
      </c>
      <c r="I328" s="7">
        <v>10.558112773302646</v>
      </c>
      <c r="J328" s="4">
        <v>10.208750357449242</v>
      </c>
      <c r="K328" s="18">
        <v>8.8</v>
      </c>
    </row>
    <row r="329" spans="1:11" ht="12.75">
      <c r="A329" s="24" t="s">
        <v>442</v>
      </c>
      <c r="B329" s="24" t="s">
        <v>312</v>
      </c>
      <c r="C329" s="24">
        <v>145</v>
      </c>
      <c r="D329" s="25">
        <v>143</v>
      </c>
      <c r="E329" s="25">
        <v>146</v>
      </c>
      <c r="F329" s="24">
        <f t="shared" si="34"/>
        <v>3</v>
      </c>
      <c r="G329" s="26">
        <f t="shared" si="35"/>
        <v>2.097902097902098</v>
      </c>
      <c r="H329" s="27">
        <v>12.215669755686605</v>
      </c>
      <c r="I329" s="27">
        <v>12.108382726502963</v>
      </c>
      <c r="J329" s="28">
        <v>12.43611584327087</v>
      </c>
      <c r="K329" s="30">
        <v>10.7</v>
      </c>
    </row>
    <row r="330" spans="1:11" ht="12.75">
      <c r="A330" s="11" t="s">
        <v>442</v>
      </c>
      <c r="B330" s="11" t="s">
        <v>313</v>
      </c>
      <c r="C330" s="11">
        <v>371</v>
      </c>
      <c r="D330" s="6">
        <v>380</v>
      </c>
      <c r="E330" s="6">
        <v>389</v>
      </c>
      <c r="F330" s="11">
        <f t="shared" si="34"/>
        <v>9</v>
      </c>
      <c r="G330" s="12">
        <f t="shared" si="35"/>
        <v>2.368421052631579</v>
      </c>
      <c r="H330" s="7">
        <v>9.39478348949101</v>
      </c>
      <c r="I330" s="7">
        <v>9.591115598182736</v>
      </c>
      <c r="J330" s="4">
        <v>9.936143039591315</v>
      </c>
      <c r="K330" s="18">
        <v>9.8</v>
      </c>
    </row>
    <row r="331" spans="1:11" ht="12.75">
      <c r="A331" s="24" t="s">
        <v>442</v>
      </c>
      <c r="B331" s="24" t="s">
        <v>314</v>
      </c>
      <c r="C331" s="24">
        <v>620</v>
      </c>
      <c r="D331" s="25">
        <v>629</v>
      </c>
      <c r="E331" s="25">
        <v>632</v>
      </c>
      <c r="F331" s="24">
        <f t="shared" si="34"/>
        <v>3</v>
      </c>
      <c r="G331" s="26">
        <f t="shared" si="35"/>
        <v>0.47694753577106513</v>
      </c>
      <c r="H331" s="27">
        <v>6.2995326153220885</v>
      </c>
      <c r="I331" s="27">
        <v>6.358673675697533</v>
      </c>
      <c r="J331" s="28">
        <v>6.379327748056928</v>
      </c>
      <c r="K331" s="30">
        <v>6.5</v>
      </c>
    </row>
    <row r="332" spans="1:11" ht="12.75">
      <c r="A332" s="11" t="s">
        <v>442</v>
      </c>
      <c r="B332" s="11" t="s">
        <v>315</v>
      </c>
      <c r="C332" s="11">
        <v>408</v>
      </c>
      <c r="D332" s="6">
        <v>427</v>
      </c>
      <c r="E332" s="6">
        <v>427</v>
      </c>
      <c r="F332" s="11">
        <f t="shared" si="34"/>
        <v>0</v>
      </c>
      <c r="G332" s="12">
        <f t="shared" si="35"/>
        <v>0</v>
      </c>
      <c r="H332" s="7">
        <v>8.963093145869948</v>
      </c>
      <c r="I332" s="7">
        <v>9.116140051238258</v>
      </c>
      <c r="J332" s="4">
        <v>8.993260320134794</v>
      </c>
      <c r="K332" s="18">
        <v>9.1</v>
      </c>
    </row>
    <row r="333" spans="1:11" ht="12.75">
      <c r="A333" s="24" t="s">
        <v>442</v>
      </c>
      <c r="B333" s="24" t="s">
        <v>316</v>
      </c>
      <c r="C333" s="24">
        <v>376</v>
      </c>
      <c r="D333" s="25">
        <v>377</v>
      </c>
      <c r="E333" s="25">
        <v>372</v>
      </c>
      <c r="F333" s="24">
        <f t="shared" si="34"/>
        <v>-5</v>
      </c>
      <c r="G333" s="26">
        <f t="shared" si="35"/>
        <v>-1.3262599469496021</v>
      </c>
      <c r="H333" s="27">
        <v>10.11568469195588</v>
      </c>
      <c r="I333" s="27">
        <v>10.091006423982869</v>
      </c>
      <c r="J333" s="28">
        <v>9.957173447537473</v>
      </c>
      <c r="K333" s="30">
        <v>10.8</v>
      </c>
    </row>
    <row r="334" spans="1:11" ht="12.75">
      <c r="A334" s="11" t="s">
        <v>442</v>
      </c>
      <c r="B334" s="11" t="s">
        <v>317</v>
      </c>
      <c r="C334" s="11">
        <v>737</v>
      </c>
      <c r="D334" s="6">
        <v>753</v>
      </c>
      <c r="E334" s="6">
        <v>780</v>
      </c>
      <c r="F334" s="11">
        <f t="shared" si="34"/>
        <v>27</v>
      </c>
      <c r="G334" s="12">
        <f t="shared" si="35"/>
        <v>3.5856573705179287</v>
      </c>
      <c r="H334" s="7">
        <v>8.772765147006309</v>
      </c>
      <c r="I334" s="7">
        <v>8.869257950530034</v>
      </c>
      <c r="J334" s="4">
        <v>9.003809303936281</v>
      </c>
      <c r="K334" s="18">
        <v>9.1</v>
      </c>
    </row>
    <row r="335" spans="1:11" ht="12.75">
      <c r="A335" s="24" t="s">
        <v>442</v>
      </c>
      <c r="B335" s="24" t="s">
        <v>318</v>
      </c>
      <c r="C335" s="24">
        <v>282</v>
      </c>
      <c r="D335" s="25">
        <v>274</v>
      </c>
      <c r="E335" s="25">
        <v>291</v>
      </c>
      <c r="F335" s="24">
        <f t="shared" si="34"/>
        <v>17</v>
      </c>
      <c r="G335" s="26">
        <f t="shared" si="35"/>
        <v>6.204379562043796</v>
      </c>
      <c r="H335" s="27">
        <v>11.454102355808287</v>
      </c>
      <c r="I335" s="27">
        <v>11.257189811010681</v>
      </c>
      <c r="J335" s="28">
        <v>11.843711843711842</v>
      </c>
      <c r="K335" s="30">
        <v>10.7</v>
      </c>
    </row>
    <row r="336" spans="1:11" ht="12.75">
      <c r="A336" s="11" t="s">
        <v>442</v>
      </c>
      <c r="B336" s="11" t="s">
        <v>319</v>
      </c>
      <c r="C336" s="11">
        <v>51</v>
      </c>
      <c r="D336" s="6">
        <v>53</v>
      </c>
      <c r="E336" s="6">
        <v>56</v>
      </c>
      <c r="F336" s="11">
        <f t="shared" si="34"/>
        <v>3</v>
      </c>
      <c r="G336" s="12">
        <f t="shared" si="35"/>
        <v>5.660377358490567</v>
      </c>
      <c r="H336" s="7">
        <v>10.039370078740157</v>
      </c>
      <c r="I336" s="7">
        <v>10.311284046692606</v>
      </c>
      <c r="J336" s="4">
        <v>10.916179337231968</v>
      </c>
      <c r="K336" s="18">
        <v>10.4</v>
      </c>
    </row>
    <row r="337" spans="1:11" s="5" customFormat="1" ht="12.75">
      <c r="A337" s="31" t="s">
        <v>469</v>
      </c>
      <c r="B337" s="31"/>
      <c r="C337" s="31">
        <f>SUM(C338:C360)</f>
        <v>9975</v>
      </c>
      <c r="D337" s="32">
        <f aca="true" t="shared" si="37" ref="D337:E337">SUM(D338:D360)</f>
        <v>9879</v>
      </c>
      <c r="E337" s="32">
        <f t="shared" si="37"/>
        <v>9756</v>
      </c>
      <c r="F337" s="31">
        <f t="shared" si="34"/>
        <v>-123</v>
      </c>
      <c r="G337" s="33">
        <f t="shared" si="35"/>
        <v>-1.2450652900091101</v>
      </c>
      <c r="H337" s="34">
        <v>11.994805257272038</v>
      </c>
      <c r="I337" s="34">
        <v>11.85584331421165</v>
      </c>
      <c r="J337" s="34">
        <v>11.703595292649863</v>
      </c>
      <c r="K337" s="35">
        <v>10.8</v>
      </c>
    </row>
    <row r="338" spans="1:11" ht="12.75">
      <c r="A338" s="11" t="s">
        <v>443</v>
      </c>
      <c r="B338" s="11" t="s">
        <v>320</v>
      </c>
      <c r="C338" s="11">
        <v>1673</v>
      </c>
      <c r="D338" s="6">
        <v>1632</v>
      </c>
      <c r="E338" s="6">
        <v>1613</v>
      </c>
      <c r="F338" s="11">
        <f t="shared" si="34"/>
        <v>-19</v>
      </c>
      <c r="G338" s="12">
        <f t="shared" si="35"/>
        <v>-1.1642156862745099</v>
      </c>
      <c r="H338" s="7">
        <v>12.59789156626506</v>
      </c>
      <c r="I338" s="7">
        <v>12.265143544265744</v>
      </c>
      <c r="J338" s="4">
        <v>12.122350819179317</v>
      </c>
      <c r="K338" s="18">
        <v>11.2</v>
      </c>
    </row>
    <row r="339" spans="1:11" ht="12.75">
      <c r="A339" s="24" t="s">
        <v>443</v>
      </c>
      <c r="B339" s="24" t="s">
        <v>321</v>
      </c>
      <c r="C339" s="24">
        <v>997</v>
      </c>
      <c r="D339" s="25">
        <v>999</v>
      </c>
      <c r="E339" s="25">
        <v>959</v>
      </c>
      <c r="F339" s="24">
        <f t="shared" si="34"/>
        <v>-40</v>
      </c>
      <c r="G339" s="26">
        <f t="shared" si="35"/>
        <v>-4.004004004004004</v>
      </c>
      <c r="H339" s="27">
        <v>12.397413578711763</v>
      </c>
      <c r="I339" s="27">
        <v>12.448598130841122</v>
      </c>
      <c r="J339" s="28">
        <v>11.986001749781277</v>
      </c>
      <c r="K339" s="30">
        <v>11.5</v>
      </c>
    </row>
    <row r="340" spans="1:11" ht="12.75">
      <c r="A340" s="11" t="s">
        <v>443</v>
      </c>
      <c r="B340" s="11" t="s">
        <v>322</v>
      </c>
      <c r="C340" s="11">
        <v>184</v>
      </c>
      <c r="D340" s="6">
        <v>177</v>
      </c>
      <c r="E340" s="6">
        <v>170</v>
      </c>
      <c r="F340" s="11">
        <f t="shared" si="34"/>
        <v>-7</v>
      </c>
      <c r="G340" s="12">
        <f t="shared" si="35"/>
        <v>-3.954802259887006</v>
      </c>
      <c r="H340" s="7">
        <v>11.757188498402556</v>
      </c>
      <c r="I340" s="7">
        <v>11.309904153354633</v>
      </c>
      <c r="J340" s="4">
        <v>11.053315994798439</v>
      </c>
      <c r="K340" s="18">
        <v>9.5</v>
      </c>
    </row>
    <row r="341" spans="1:11" ht="12.75">
      <c r="A341" s="24" t="s">
        <v>443</v>
      </c>
      <c r="B341" s="24" t="s">
        <v>323</v>
      </c>
      <c r="C341" s="24">
        <v>1450</v>
      </c>
      <c r="D341" s="25">
        <v>1430</v>
      </c>
      <c r="E341" s="25">
        <v>1437</v>
      </c>
      <c r="F341" s="24">
        <f aca="true" t="shared" si="38" ref="F341:F403">E341-D341</f>
        <v>7</v>
      </c>
      <c r="G341" s="26">
        <f aca="true" t="shared" si="39" ref="G341:G403">((E341-D341)/D341*100)</f>
        <v>0.48951048951048953</v>
      </c>
      <c r="H341" s="27">
        <v>10.383844170724721</v>
      </c>
      <c r="I341" s="27">
        <v>10.111723942865224</v>
      </c>
      <c r="J341" s="28">
        <v>10.064434794789186</v>
      </c>
      <c r="K341" s="30">
        <v>9.6</v>
      </c>
    </row>
    <row r="342" spans="1:11" ht="12.75">
      <c r="A342" s="11" t="s">
        <v>443</v>
      </c>
      <c r="B342" s="11" t="s">
        <v>324</v>
      </c>
      <c r="C342" s="11">
        <v>184</v>
      </c>
      <c r="D342" s="6">
        <v>185</v>
      </c>
      <c r="E342" s="6">
        <v>194</v>
      </c>
      <c r="F342" s="11">
        <f t="shared" si="38"/>
        <v>9</v>
      </c>
      <c r="G342" s="12">
        <f t="shared" si="39"/>
        <v>4.864864864864865</v>
      </c>
      <c r="H342" s="7">
        <v>11.76470588235294</v>
      </c>
      <c r="I342" s="7">
        <v>11.927788523533204</v>
      </c>
      <c r="J342" s="4">
        <v>12.589227774172615</v>
      </c>
      <c r="K342" s="18">
        <v>11.7</v>
      </c>
    </row>
    <row r="343" spans="1:11" ht="12.75">
      <c r="A343" s="24" t="s">
        <v>443</v>
      </c>
      <c r="B343" s="24" t="s">
        <v>325</v>
      </c>
      <c r="C343" s="24">
        <v>234</v>
      </c>
      <c r="D343" s="25">
        <v>241</v>
      </c>
      <c r="E343" s="25">
        <v>235</v>
      </c>
      <c r="F343" s="24">
        <f t="shared" si="38"/>
        <v>-6</v>
      </c>
      <c r="G343" s="26">
        <f t="shared" si="39"/>
        <v>-2.4896265560165975</v>
      </c>
      <c r="H343" s="27">
        <v>10.980760206475832</v>
      </c>
      <c r="I343" s="27">
        <v>11.330512458862248</v>
      </c>
      <c r="J343" s="28">
        <v>11.303511303511304</v>
      </c>
      <c r="K343" s="30">
        <v>9.8</v>
      </c>
    </row>
    <row r="344" spans="1:11" ht="12.75">
      <c r="A344" s="11" t="s">
        <v>443</v>
      </c>
      <c r="B344" s="11" t="s">
        <v>326</v>
      </c>
      <c r="C344" s="11">
        <v>1245</v>
      </c>
      <c r="D344" s="6">
        <v>1272</v>
      </c>
      <c r="E344" s="6">
        <v>1261</v>
      </c>
      <c r="F344" s="11">
        <f t="shared" si="38"/>
        <v>-11</v>
      </c>
      <c r="G344" s="12">
        <f t="shared" si="39"/>
        <v>-0.8647798742138365</v>
      </c>
      <c r="H344" s="7">
        <v>10.352569432895393</v>
      </c>
      <c r="I344" s="7">
        <v>10.427084187228461</v>
      </c>
      <c r="J344" s="4">
        <v>10.310711365494685</v>
      </c>
      <c r="K344" s="18">
        <v>9.8</v>
      </c>
    </row>
    <row r="345" spans="1:11" ht="12.75">
      <c r="A345" s="24" t="s">
        <v>443</v>
      </c>
      <c r="B345" s="24" t="s">
        <v>327</v>
      </c>
      <c r="C345" s="24">
        <v>1171</v>
      </c>
      <c r="D345" s="25">
        <v>1158</v>
      </c>
      <c r="E345" s="25">
        <v>1151</v>
      </c>
      <c r="F345" s="24">
        <f t="shared" si="38"/>
        <v>-7</v>
      </c>
      <c r="G345" s="26">
        <f t="shared" si="39"/>
        <v>-0.6044905008635579</v>
      </c>
      <c r="H345" s="27">
        <v>12.560334656226537</v>
      </c>
      <c r="I345" s="27">
        <v>12.574655228580736</v>
      </c>
      <c r="J345" s="28">
        <v>12.369693713057496</v>
      </c>
      <c r="K345" s="30">
        <v>11.6</v>
      </c>
    </row>
    <row r="346" spans="1:11" ht="12.75">
      <c r="A346" s="11" t="s">
        <v>443</v>
      </c>
      <c r="B346" s="11" t="s">
        <v>328</v>
      </c>
      <c r="C346" s="11">
        <v>291</v>
      </c>
      <c r="D346" s="6">
        <v>277</v>
      </c>
      <c r="E346" s="6">
        <v>285</v>
      </c>
      <c r="F346" s="11">
        <f t="shared" si="38"/>
        <v>8</v>
      </c>
      <c r="G346" s="12">
        <f t="shared" si="39"/>
        <v>2.888086642599278</v>
      </c>
      <c r="H346" s="7">
        <v>17.830882352941178</v>
      </c>
      <c r="I346" s="7">
        <v>17.813504823151124</v>
      </c>
      <c r="J346" s="4">
        <v>18.542615484710474</v>
      </c>
      <c r="K346" s="18">
        <v>16</v>
      </c>
    </row>
    <row r="347" spans="1:11" ht="12.75">
      <c r="A347" s="24" t="s">
        <v>443</v>
      </c>
      <c r="B347" s="24" t="s">
        <v>329</v>
      </c>
      <c r="C347" s="24">
        <v>139</v>
      </c>
      <c r="D347" s="25">
        <v>150</v>
      </c>
      <c r="E347" s="25">
        <v>146</v>
      </c>
      <c r="F347" s="24">
        <f t="shared" si="38"/>
        <v>-4</v>
      </c>
      <c r="G347" s="26">
        <f t="shared" si="39"/>
        <v>-2.666666666666667</v>
      </c>
      <c r="H347" s="27">
        <v>13.83084577114428</v>
      </c>
      <c r="I347" s="27">
        <v>15.030060120240481</v>
      </c>
      <c r="J347" s="28">
        <v>14.88277268093782</v>
      </c>
      <c r="K347" s="30">
        <v>12</v>
      </c>
    </row>
    <row r="348" spans="1:11" ht="12.75">
      <c r="A348" s="11" t="s">
        <v>443</v>
      </c>
      <c r="B348" s="11" t="s">
        <v>330</v>
      </c>
      <c r="C348" s="11">
        <v>173</v>
      </c>
      <c r="D348" s="6">
        <v>176</v>
      </c>
      <c r="E348" s="6">
        <v>172</v>
      </c>
      <c r="F348" s="11">
        <f t="shared" si="38"/>
        <v>-4</v>
      </c>
      <c r="G348" s="12">
        <f t="shared" si="39"/>
        <v>-2.272727272727273</v>
      </c>
      <c r="H348" s="7">
        <v>13.568627450980392</v>
      </c>
      <c r="I348" s="7">
        <v>13.968253968253968</v>
      </c>
      <c r="J348" s="4">
        <v>13.72705506783719</v>
      </c>
      <c r="K348" s="18">
        <v>12.4</v>
      </c>
    </row>
    <row r="349" spans="1:11" ht="12.75">
      <c r="A349" s="24" t="s">
        <v>443</v>
      </c>
      <c r="B349" s="24" t="s">
        <v>331</v>
      </c>
      <c r="C349" s="24">
        <v>94</v>
      </c>
      <c r="D349" s="25">
        <v>91</v>
      </c>
      <c r="E349" s="25">
        <v>93</v>
      </c>
      <c r="F349" s="24">
        <f t="shared" si="38"/>
        <v>2</v>
      </c>
      <c r="G349" s="26">
        <f t="shared" si="39"/>
        <v>2.197802197802198</v>
      </c>
      <c r="H349" s="27">
        <v>11.352657004830919</v>
      </c>
      <c r="I349" s="27">
        <v>11.248454882571075</v>
      </c>
      <c r="J349" s="28">
        <v>11.625</v>
      </c>
      <c r="K349" s="30">
        <v>9.3</v>
      </c>
    </row>
    <row r="350" spans="1:11" ht="12.75">
      <c r="A350" s="11" t="s">
        <v>443</v>
      </c>
      <c r="B350" s="11" t="s">
        <v>332</v>
      </c>
      <c r="C350" s="11">
        <v>28</v>
      </c>
      <c r="D350" s="6">
        <v>28</v>
      </c>
      <c r="E350" s="6">
        <v>26</v>
      </c>
      <c r="F350" s="11">
        <f t="shared" si="38"/>
        <v>-2</v>
      </c>
      <c r="G350" s="12">
        <f t="shared" si="39"/>
        <v>-7.142857142857142</v>
      </c>
      <c r="H350" s="7">
        <v>9.523809523809524</v>
      </c>
      <c r="I350" s="7">
        <v>10.144927536231885</v>
      </c>
      <c r="J350" s="4">
        <v>9.523809523809524</v>
      </c>
      <c r="K350" s="18">
        <v>7.8</v>
      </c>
    </row>
    <row r="351" spans="1:11" ht="12.75">
      <c r="A351" s="24" t="s">
        <v>443</v>
      </c>
      <c r="B351" s="24" t="s">
        <v>333</v>
      </c>
      <c r="C351" s="24">
        <v>77</v>
      </c>
      <c r="D351" s="25">
        <v>78</v>
      </c>
      <c r="E351" s="25">
        <v>67</v>
      </c>
      <c r="F351" s="24">
        <f t="shared" si="38"/>
        <v>-11</v>
      </c>
      <c r="G351" s="26">
        <f t="shared" si="39"/>
        <v>-14.102564102564102</v>
      </c>
      <c r="H351" s="27">
        <v>14.779270633397312</v>
      </c>
      <c r="I351" s="27">
        <v>15.41501976284585</v>
      </c>
      <c r="J351" s="28">
        <v>13.786008230452676</v>
      </c>
      <c r="K351" s="30">
        <v>11.6</v>
      </c>
    </row>
    <row r="352" spans="1:11" ht="12.75">
      <c r="A352" s="11" t="s">
        <v>443</v>
      </c>
      <c r="B352" s="11" t="s">
        <v>334</v>
      </c>
      <c r="C352" s="11">
        <v>169</v>
      </c>
      <c r="D352" s="6">
        <v>166</v>
      </c>
      <c r="E352" s="6">
        <v>164</v>
      </c>
      <c r="F352" s="11">
        <f t="shared" si="38"/>
        <v>-2</v>
      </c>
      <c r="G352" s="12">
        <f t="shared" si="39"/>
        <v>-1.2048192771084338</v>
      </c>
      <c r="H352" s="7">
        <v>11.342281879194632</v>
      </c>
      <c r="I352" s="7">
        <v>10.928242264647794</v>
      </c>
      <c r="J352" s="4">
        <v>10.56701030927835</v>
      </c>
      <c r="K352" s="18">
        <v>9.9</v>
      </c>
    </row>
    <row r="353" spans="1:11" ht="12.75">
      <c r="A353" s="24" t="s">
        <v>443</v>
      </c>
      <c r="B353" s="24" t="s">
        <v>335</v>
      </c>
      <c r="C353" s="24">
        <v>96</v>
      </c>
      <c r="D353" s="25">
        <v>88</v>
      </c>
      <c r="E353" s="25">
        <v>84</v>
      </c>
      <c r="F353" s="24">
        <f t="shared" si="38"/>
        <v>-4</v>
      </c>
      <c r="G353" s="26">
        <f t="shared" si="39"/>
        <v>-4.545454545454546</v>
      </c>
      <c r="H353" s="27">
        <v>13.40782122905028</v>
      </c>
      <c r="I353" s="27">
        <v>12.571428571428573</v>
      </c>
      <c r="J353" s="28">
        <v>12.280701754385964</v>
      </c>
      <c r="K353" s="30">
        <v>10.1</v>
      </c>
    </row>
    <row r="354" spans="1:11" ht="12.75">
      <c r="A354" s="11" t="s">
        <v>443</v>
      </c>
      <c r="B354" s="11" t="s">
        <v>336</v>
      </c>
      <c r="C354" s="11">
        <v>207</v>
      </c>
      <c r="D354" s="6">
        <v>222</v>
      </c>
      <c r="E354" s="6">
        <v>236</v>
      </c>
      <c r="F354" s="11">
        <f t="shared" si="38"/>
        <v>14</v>
      </c>
      <c r="G354" s="12">
        <f t="shared" si="39"/>
        <v>6.306306306306306</v>
      </c>
      <c r="H354" s="7">
        <v>9.126984126984127</v>
      </c>
      <c r="I354" s="7">
        <v>9.673202614379086</v>
      </c>
      <c r="J354" s="4">
        <v>10.341805433829974</v>
      </c>
      <c r="K354" s="18">
        <v>9.9</v>
      </c>
    </row>
    <row r="355" spans="1:11" ht="12.75">
      <c r="A355" s="24" t="s">
        <v>443</v>
      </c>
      <c r="B355" s="24" t="s">
        <v>337</v>
      </c>
      <c r="C355" s="24">
        <v>62</v>
      </c>
      <c r="D355" s="25">
        <v>56</v>
      </c>
      <c r="E355" s="25">
        <v>51</v>
      </c>
      <c r="F355" s="24">
        <f t="shared" si="38"/>
        <v>-5</v>
      </c>
      <c r="G355" s="26">
        <f t="shared" si="39"/>
        <v>-8.928571428571429</v>
      </c>
      <c r="H355" s="27">
        <v>15.736040609137056</v>
      </c>
      <c r="I355" s="27">
        <v>14.893617021276595</v>
      </c>
      <c r="J355" s="28">
        <v>13.746630727762804</v>
      </c>
      <c r="K355" s="30">
        <v>9.9</v>
      </c>
    </row>
    <row r="356" spans="1:11" ht="12.75">
      <c r="A356" s="11" t="s">
        <v>443</v>
      </c>
      <c r="B356" s="11" t="s">
        <v>338</v>
      </c>
      <c r="C356" s="11">
        <v>93</v>
      </c>
      <c r="D356" s="6">
        <v>86</v>
      </c>
      <c r="E356" s="6">
        <v>78</v>
      </c>
      <c r="F356" s="11">
        <f t="shared" si="38"/>
        <v>-8</v>
      </c>
      <c r="G356" s="12">
        <f t="shared" si="39"/>
        <v>-9.30232558139535</v>
      </c>
      <c r="H356" s="7">
        <v>13.400576368876079</v>
      </c>
      <c r="I356" s="7">
        <v>12.338593974175035</v>
      </c>
      <c r="J356" s="4">
        <v>11.370262390670554</v>
      </c>
      <c r="K356" s="18">
        <v>8.7</v>
      </c>
    </row>
    <row r="357" spans="1:11" ht="12.75">
      <c r="A357" s="24" t="s">
        <v>443</v>
      </c>
      <c r="B357" s="24" t="s">
        <v>339</v>
      </c>
      <c r="C357" s="24">
        <v>323</v>
      </c>
      <c r="D357" s="25">
        <v>332</v>
      </c>
      <c r="E357" s="25">
        <v>325</v>
      </c>
      <c r="F357" s="24">
        <f t="shared" si="38"/>
        <v>-7</v>
      </c>
      <c r="G357" s="26">
        <f t="shared" si="39"/>
        <v>-2.108433734939759</v>
      </c>
      <c r="H357" s="27">
        <v>12.2117202268431</v>
      </c>
      <c r="I357" s="27">
        <v>12.383439015292801</v>
      </c>
      <c r="J357" s="28">
        <v>12.045959970348406</v>
      </c>
      <c r="K357" s="30">
        <v>11.7</v>
      </c>
    </row>
    <row r="358" spans="1:11" ht="12.75">
      <c r="A358" s="11" t="s">
        <v>443</v>
      </c>
      <c r="B358" s="11" t="s">
        <v>340</v>
      </c>
      <c r="C358" s="11">
        <v>479</v>
      </c>
      <c r="D358" s="6">
        <v>450</v>
      </c>
      <c r="E358" s="6">
        <v>438</v>
      </c>
      <c r="F358" s="11">
        <f t="shared" si="38"/>
        <v>-12</v>
      </c>
      <c r="G358" s="12">
        <f t="shared" si="39"/>
        <v>-2.666666666666667</v>
      </c>
      <c r="H358" s="7">
        <v>15.602605863192181</v>
      </c>
      <c r="I358" s="7">
        <v>14.624634384140398</v>
      </c>
      <c r="J358" s="4">
        <v>14.183937823834198</v>
      </c>
      <c r="K358" s="18">
        <v>13.3</v>
      </c>
    </row>
    <row r="359" spans="1:11" ht="12.75">
      <c r="A359" s="24" t="s">
        <v>443</v>
      </c>
      <c r="B359" s="24" t="s">
        <v>341</v>
      </c>
      <c r="C359" s="24">
        <v>59</v>
      </c>
      <c r="D359" s="25">
        <v>45</v>
      </c>
      <c r="E359" s="25">
        <v>46</v>
      </c>
      <c r="F359" s="24">
        <f t="shared" si="38"/>
        <v>1</v>
      </c>
      <c r="G359" s="26">
        <f t="shared" si="39"/>
        <v>2.2222222222222223</v>
      </c>
      <c r="H359" s="27">
        <v>18.4375</v>
      </c>
      <c r="I359" s="27">
        <v>14.331210191082802</v>
      </c>
      <c r="J359" s="28">
        <v>14.696485623003195</v>
      </c>
      <c r="K359" s="30">
        <v>10.9</v>
      </c>
    </row>
    <row r="360" spans="1:11" ht="12.75">
      <c r="A360" s="11" t="s">
        <v>443</v>
      </c>
      <c r="B360" s="11" t="s">
        <v>448</v>
      </c>
      <c r="C360" s="11">
        <v>547</v>
      </c>
      <c r="D360" s="6">
        <v>540</v>
      </c>
      <c r="E360" s="6">
        <v>525</v>
      </c>
      <c r="F360" s="11">
        <f aca="true" t="shared" si="40" ref="F360:F361">E360-D360</f>
        <v>-15</v>
      </c>
      <c r="G360" s="12">
        <f aca="true" t="shared" si="41" ref="G360:G361">((E360-D360)/D360*100)</f>
        <v>-2.7777777777777777</v>
      </c>
      <c r="H360" s="7">
        <v>13.296062226543508</v>
      </c>
      <c r="I360" s="7">
        <v>13.046629620681324</v>
      </c>
      <c r="J360" s="4">
        <v>12.877115526122148</v>
      </c>
      <c r="K360" s="18">
        <v>10.7</v>
      </c>
    </row>
    <row r="361" spans="1:11" s="5" customFormat="1" ht="12.75">
      <c r="A361" s="31" t="s">
        <v>467</v>
      </c>
      <c r="B361" s="31"/>
      <c r="C361" s="31">
        <f>SUM(C362:C405)</f>
        <v>19002</v>
      </c>
      <c r="D361" s="32">
        <f aca="true" t="shared" si="42" ref="D361:E361">SUM(D362:D405)</f>
        <v>18666</v>
      </c>
      <c r="E361" s="32">
        <f t="shared" si="42"/>
        <v>18724</v>
      </c>
      <c r="F361" s="31">
        <f t="shared" si="40"/>
        <v>58</v>
      </c>
      <c r="G361" s="33">
        <f t="shared" si="41"/>
        <v>0.3107253830493946</v>
      </c>
      <c r="H361" s="34">
        <v>12.60388822191121</v>
      </c>
      <c r="I361" s="34">
        <v>12.344013490725127</v>
      </c>
      <c r="J361" s="34">
        <v>12.404518201994104</v>
      </c>
      <c r="K361" s="35">
        <v>11.4</v>
      </c>
    </row>
    <row r="362" spans="1:11" ht="12.75">
      <c r="A362" s="11" t="s">
        <v>444</v>
      </c>
      <c r="B362" s="11" t="s">
        <v>342</v>
      </c>
      <c r="C362" s="11">
        <v>2640</v>
      </c>
      <c r="D362" s="6">
        <v>2729</v>
      </c>
      <c r="E362" s="6">
        <v>2869</v>
      </c>
      <c r="F362" s="11">
        <f t="shared" si="38"/>
        <v>140</v>
      </c>
      <c r="G362" s="12">
        <f t="shared" si="39"/>
        <v>5.130084279956028</v>
      </c>
      <c r="H362" s="7">
        <v>8.11184513750192</v>
      </c>
      <c r="I362" s="7">
        <v>8.314291807573957</v>
      </c>
      <c r="J362" s="4">
        <v>8.70633933177556</v>
      </c>
      <c r="K362" s="18">
        <v>8.8</v>
      </c>
    </row>
    <row r="363" spans="1:11" ht="12.75">
      <c r="A363" s="24" t="s">
        <v>444</v>
      </c>
      <c r="B363" s="24" t="s">
        <v>343</v>
      </c>
      <c r="C363" s="24">
        <v>1757</v>
      </c>
      <c r="D363" s="25">
        <v>1684</v>
      </c>
      <c r="E363" s="25">
        <v>1660</v>
      </c>
      <c r="F363" s="24">
        <f t="shared" si="38"/>
        <v>-24</v>
      </c>
      <c r="G363" s="26">
        <f t="shared" si="39"/>
        <v>-1.4251781472684086</v>
      </c>
      <c r="H363" s="27">
        <v>14.760984625724607</v>
      </c>
      <c r="I363" s="27">
        <v>14.01814700740864</v>
      </c>
      <c r="J363" s="28">
        <v>13.85295835767337</v>
      </c>
      <c r="K363" s="30">
        <v>12.9</v>
      </c>
    </row>
    <row r="364" spans="1:11" ht="12.75">
      <c r="A364" s="11" t="s">
        <v>444</v>
      </c>
      <c r="B364" s="11" t="s">
        <v>344</v>
      </c>
      <c r="C364" s="11">
        <v>185</v>
      </c>
      <c r="D364" s="6">
        <v>183</v>
      </c>
      <c r="E364" s="6">
        <v>176</v>
      </c>
      <c r="F364" s="11">
        <f t="shared" si="38"/>
        <v>-7</v>
      </c>
      <c r="G364" s="12">
        <f t="shared" si="39"/>
        <v>-3.825136612021858</v>
      </c>
      <c r="H364" s="7">
        <v>20.763187429854096</v>
      </c>
      <c r="I364" s="7">
        <v>20.98623853211009</v>
      </c>
      <c r="J364" s="4">
        <v>20.536756126021004</v>
      </c>
      <c r="K364" s="18">
        <v>15.5</v>
      </c>
    </row>
    <row r="365" spans="1:11" ht="12.75">
      <c r="A365" s="24" t="s">
        <v>444</v>
      </c>
      <c r="B365" s="24" t="s">
        <v>345</v>
      </c>
      <c r="C365" s="24">
        <v>181</v>
      </c>
      <c r="D365" s="25">
        <v>184</v>
      </c>
      <c r="E365" s="25">
        <v>180</v>
      </c>
      <c r="F365" s="24">
        <f t="shared" si="38"/>
        <v>-4</v>
      </c>
      <c r="G365" s="26">
        <f t="shared" si="39"/>
        <v>-2.1739130434782608</v>
      </c>
      <c r="H365" s="27">
        <v>14.456869009584663</v>
      </c>
      <c r="I365" s="27">
        <v>14.731785428342675</v>
      </c>
      <c r="J365" s="28">
        <v>14.766201804757998</v>
      </c>
      <c r="K365" s="30">
        <v>13.7</v>
      </c>
    </row>
    <row r="366" spans="1:11" ht="12.75">
      <c r="A366" s="11" t="s">
        <v>444</v>
      </c>
      <c r="B366" s="11" t="s">
        <v>346</v>
      </c>
      <c r="C366" s="11">
        <v>664</v>
      </c>
      <c r="D366" s="6">
        <v>636</v>
      </c>
      <c r="E366" s="6">
        <v>630</v>
      </c>
      <c r="F366" s="11">
        <f t="shared" si="38"/>
        <v>-6</v>
      </c>
      <c r="G366" s="12">
        <f t="shared" si="39"/>
        <v>-0.9433962264150944</v>
      </c>
      <c r="H366" s="7">
        <v>13.564862104187947</v>
      </c>
      <c r="I366" s="7">
        <v>12.926829268292684</v>
      </c>
      <c r="J366" s="4">
        <v>12.784090909090908</v>
      </c>
      <c r="K366" s="18">
        <v>12</v>
      </c>
    </row>
    <row r="367" spans="1:11" ht="12.75">
      <c r="A367" s="24" t="s">
        <v>444</v>
      </c>
      <c r="B367" s="24" t="s">
        <v>347</v>
      </c>
      <c r="C367" s="24">
        <v>133</v>
      </c>
      <c r="D367" s="25">
        <v>123</v>
      </c>
      <c r="E367" s="25">
        <v>117</v>
      </c>
      <c r="F367" s="24">
        <f t="shared" si="38"/>
        <v>-6</v>
      </c>
      <c r="G367" s="26">
        <f t="shared" si="39"/>
        <v>-4.878048780487805</v>
      </c>
      <c r="H367" s="27">
        <v>17.70972037283622</v>
      </c>
      <c r="I367" s="27">
        <v>16.895604395604398</v>
      </c>
      <c r="J367" s="28">
        <v>15.983606557377051</v>
      </c>
      <c r="K367" s="30">
        <v>13.6</v>
      </c>
    </row>
    <row r="368" spans="1:11" ht="12.75">
      <c r="A368" s="11" t="s">
        <v>444</v>
      </c>
      <c r="B368" s="11" t="s">
        <v>348</v>
      </c>
      <c r="C368" s="11">
        <v>58</v>
      </c>
      <c r="D368" s="6">
        <v>50</v>
      </c>
      <c r="E368" s="6">
        <v>49</v>
      </c>
      <c r="F368" s="11">
        <f t="shared" si="38"/>
        <v>-1</v>
      </c>
      <c r="G368" s="12">
        <f t="shared" si="39"/>
        <v>-2</v>
      </c>
      <c r="H368" s="7">
        <v>19.39799331103679</v>
      </c>
      <c r="I368" s="7">
        <v>16.611295681063122</v>
      </c>
      <c r="J368" s="4">
        <v>16.27906976744186</v>
      </c>
      <c r="K368" s="18">
        <v>13.7</v>
      </c>
    </row>
    <row r="369" spans="1:11" ht="12.75">
      <c r="A369" s="24" t="s">
        <v>444</v>
      </c>
      <c r="B369" s="24" t="s">
        <v>349</v>
      </c>
      <c r="C369" s="24">
        <v>151</v>
      </c>
      <c r="D369" s="25">
        <v>148</v>
      </c>
      <c r="E369" s="25">
        <v>157</v>
      </c>
      <c r="F369" s="24">
        <f t="shared" si="38"/>
        <v>9</v>
      </c>
      <c r="G369" s="26">
        <f t="shared" si="39"/>
        <v>6.081081081081082</v>
      </c>
      <c r="H369" s="27">
        <v>13.815187557182067</v>
      </c>
      <c r="I369" s="27">
        <v>13.430127041742287</v>
      </c>
      <c r="J369" s="28">
        <v>14.351005484460694</v>
      </c>
      <c r="K369" s="30">
        <v>13.6</v>
      </c>
    </row>
    <row r="370" spans="1:11" ht="12.75">
      <c r="A370" s="11" t="s">
        <v>444</v>
      </c>
      <c r="B370" s="11" t="s">
        <v>350</v>
      </c>
      <c r="C370" s="11">
        <v>604</v>
      </c>
      <c r="D370" s="6">
        <v>601</v>
      </c>
      <c r="E370" s="6">
        <v>599</v>
      </c>
      <c r="F370" s="11">
        <f t="shared" si="38"/>
        <v>-2</v>
      </c>
      <c r="G370" s="12">
        <f t="shared" si="39"/>
        <v>-0.33277870216306155</v>
      </c>
      <c r="H370" s="7">
        <v>12.867490413293567</v>
      </c>
      <c r="I370" s="7">
        <v>12.682000422029965</v>
      </c>
      <c r="J370" s="4">
        <v>12.774578801450204</v>
      </c>
      <c r="K370" s="18">
        <v>11.6</v>
      </c>
    </row>
    <row r="371" spans="1:11" ht="12.75">
      <c r="A371" s="24" t="s">
        <v>444</v>
      </c>
      <c r="B371" s="24" t="s">
        <v>351</v>
      </c>
      <c r="C371" s="24">
        <v>219</v>
      </c>
      <c r="D371" s="25">
        <v>206</v>
      </c>
      <c r="E371" s="25">
        <v>195</v>
      </c>
      <c r="F371" s="24">
        <f t="shared" si="38"/>
        <v>-11</v>
      </c>
      <c r="G371" s="26">
        <f t="shared" si="39"/>
        <v>-5.339805825242718</v>
      </c>
      <c r="H371" s="27">
        <v>15.904139433551197</v>
      </c>
      <c r="I371" s="27">
        <v>14.960058097313</v>
      </c>
      <c r="J371" s="28">
        <v>14.018691588785046</v>
      </c>
      <c r="K371" s="30">
        <v>12.8</v>
      </c>
    </row>
    <row r="372" spans="1:11" ht="12.75">
      <c r="A372" s="11" t="s">
        <v>444</v>
      </c>
      <c r="B372" s="11" t="s">
        <v>352</v>
      </c>
      <c r="C372" s="11">
        <v>1121</v>
      </c>
      <c r="D372" s="6">
        <v>1129</v>
      </c>
      <c r="E372" s="6">
        <v>1161</v>
      </c>
      <c r="F372" s="11">
        <f t="shared" si="38"/>
        <v>32</v>
      </c>
      <c r="G372" s="12">
        <f t="shared" si="39"/>
        <v>2.83436669619132</v>
      </c>
      <c r="H372" s="7">
        <v>13.525579150579151</v>
      </c>
      <c r="I372" s="7">
        <v>13.556676272814602</v>
      </c>
      <c r="J372" s="4">
        <v>13.87925881649731</v>
      </c>
      <c r="K372" s="18">
        <v>12.9</v>
      </c>
    </row>
    <row r="373" spans="1:11" ht="12.75">
      <c r="A373" s="24" t="s">
        <v>444</v>
      </c>
      <c r="B373" s="24" t="s">
        <v>353</v>
      </c>
      <c r="C373" s="24">
        <v>157</v>
      </c>
      <c r="D373" s="25">
        <v>156</v>
      </c>
      <c r="E373" s="25">
        <v>153</v>
      </c>
      <c r="F373" s="24">
        <f t="shared" si="38"/>
        <v>-3</v>
      </c>
      <c r="G373" s="26">
        <f t="shared" si="39"/>
        <v>-1.9230769230769231</v>
      </c>
      <c r="H373" s="27">
        <v>18.171296296296298</v>
      </c>
      <c r="I373" s="27">
        <v>18.33137485311398</v>
      </c>
      <c r="J373" s="28">
        <v>18.21428571428571</v>
      </c>
      <c r="K373" s="30">
        <v>15.7</v>
      </c>
    </row>
    <row r="374" spans="1:11" ht="12.75">
      <c r="A374" s="11" t="s">
        <v>444</v>
      </c>
      <c r="B374" s="11" t="s">
        <v>354</v>
      </c>
      <c r="C374" s="11">
        <v>119</v>
      </c>
      <c r="D374" s="6">
        <v>113</v>
      </c>
      <c r="E374" s="6">
        <v>110</v>
      </c>
      <c r="F374" s="11">
        <f t="shared" si="38"/>
        <v>-3</v>
      </c>
      <c r="G374" s="12">
        <f t="shared" si="39"/>
        <v>-2.6548672566371683</v>
      </c>
      <c r="H374" s="7">
        <v>13.75722543352601</v>
      </c>
      <c r="I374" s="7">
        <v>12.826333711691259</v>
      </c>
      <c r="J374" s="4">
        <v>12.571428571428573</v>
      </c>
      <c r="K374" s="18">
        <v>11</v>
      </c>
    </row>
    <row r="375" spans="1:11" ht="12.75">
      <c r="A375" s="24" t="s">
        <v>444</v>
      </c>
      <c r="B375" s="24" t="s">
        <v>355</v>
      </c>
      <c r="C375" s="24">
        <v>145</v>
      </c>
      <c r="D375" s="25">
        <v>147</v>
      </c>
      <c r="E375" s="25">
        <v>150</v>
      </c>
      <c r="F375" s="24">
        <f t="shared" si="38"/>
        <v>3</v>
      </c>
      <c r="G375" s="26">
        <f t="shared" si="39"/>
        <v>2.0408163265306123</v>
      </c>
      <c r="H375" s="27">
        <v>17.200474495848162</v>
      </c>
      <c r="I375" s="27">
        <v>17.47919143876338</v>
      </c>
      <c r="J375" s="28">
        <v>18.094089264173704</v>
      </c>
      <c r="K375" s="30">
        <v>15.1</v>
      </c>
    </row>
    <row r="376" spans="1:11" ht="12.75">
      <c r="A376" s="11" t="s">
        <v>444</v>
      </c>
      <c r="B376" s="11" t="s">
        <v>356</v>
      </c>
      <c r="C376" s="11">
        <v>123</v>
      </c>
      <c r="D376" s="6">
        <v>132</v>
      </c>
      <c r="E376" s="6">
        <v>145</v>
      </c>
      <c r="F376" s="11">
        <f t="shared" si="38"/>
        <v>13</v>
      </c>
      <c r="G376" s="12">
        <f t="shared" si="39"/>
        <v>9.848484848484848</v>
      </c>
      <c r="H376" s="7">
        <v>10.362257792754844</v>
      </c>
      <c r="I376" s="7">
        <v>11.243611584327088</v>
      </c>
      <c r="J376" s="4">
        <v>12.298558100084819</v>
      </c>
      <c r="K376" s="18">
        <v>12</v>
      </c>
    </row>
    <row r="377" spans="1:11" ht="12.75">
      <c r="A377" s="24" t="s">
        <v>444</v>
      </c>
      <c r="B377" s="24" t="s">
        <v>357</v>
      </c>
      <c r="C377" s="24">
        <v>423</v>
      </c>
      <c r="D377" s="25">
        <v>407</v>
      </c>
      <c r="E377" s="25">
        <v>386</v>
      </c>
      <c r="F377" s="24">
        <f t="shared" si="38"/>
        <v>-21</v>
      </c>
      <c r="G377" s="26">
        <f t="shared" si="39"/>
        <v>-5.159705159705159</v>
      </c>
      <c r="H377" s="27">
        <v>15.387413604947254</v>
      </c>
      <c r="I377" s="27">
        <v>15.051775147928995</v>
      </c>
      <c r="J377" s="28">
        <v>14.648956356736242</v>
      </c>
      <c r="K377" s="30">
        <v>13.1</v>
      </c>
    </row>
    <row r="378" spans="1:11" ht="12.75">
      <c r="A378" s="11" t="s">
        <v>444</v>
      </c>
      <c r="B378" s="11" t="s">
        <v>358</v>
      </c>
      <c r="C378" s="11">
        <v>2154</v>
      </c>
      <c r="D378" s="6">
        <v>2079</v>
      </c>
      <c r="E378" s="6">
        <v>2081</v>
      </c>
      <c r="F378" s="11">
        <f t="shared" si="38"/>
        <v>2</v>
      </c>
      <c r="G378" s="12">
        <f t="shared" si="39"/>
        <v>0.0962000962000962</v>
      </c>
      <c r="H378" s="7">
        <v>13.282358019362398</v>
      </c>
      <c r="I378" s="7">
        <v>12.718707940780618</v>
      </c>
      <c r="J378" s="4">
        <v>12.728607254266317</v>
      </c>
      <c r="K378" s="18">
        <v>12</v>
      </c>
    </row>
    <row r="379" spans="1:11" ht="12.75">
      <c r="A379" s="24" t="s">
        <v>444</v>
      </c>
      <c r="B379" s="24" t="s">
        <v>359</v>
      </c>
      <c r="C379" s="24">
        <v>162</v>
      </c>
      <c r="D379" s="25">
        <v>156</v>
      </c>
      <c r="E379" s="25">
        <v>154</v>
      </c>
      <c r="F379" s="24">
        <f t="shared" si="38"/>
        <v>-2</v>
      </c>
      <c r="G379" s="26">
        <f t="shared" si="39"/>
        <v>-1.282051282051282</v>
      </c>
      <c r="H379" s="27">
        <v>14.323607427055704</v>
      </c>
      <c r="I379" s="27">
        <v>13.829787234042554</v>
      </c>
      <c r="J379" s="28">
        <v>13.68888888888889</v>
      </c>
      <c r="K379" s="30">
        <v>12</v>
      </c>
    </row>
    <row r="380" spans="1:11" ht="12.75">
      <c r="A380" s="11" t="s">
        <v>444</v>
      </c>
      <c r="B380" s="11" t="s">
        <v>360</v>
      </c>
      <c r="C380" s="11">
        <v>21</v>
      </c>
      <c r="D380" s="6">
        <v>21</v>
      </c>
      <c r="E380" s="6">
        <v>21</v>
      </c>
      <c r="F380" s="11">
        <f t="shared" si="38"/>
        <v>0</v>
      </c>
      <c r="G380" s="12">
        <f t="shared" si="39"/>
        <v>0</v>
      </c>
      <c r="H380" s="7">
        <v>7.094594594594595</v>
      </c>
      <c r="I380" s="7">
        <v>6.9306930693069315</v>
      </c>
      <c r="J380" s="4">
        <v>7.291666666666667</v>
      </c>
      <c r="K380" s="18">
        <v>6.5</v>
      </c>
    </row>
    <row r="381" spans="1:11" ht="12.75">
      <c r="A381" s="24" t="s">
        <v>444</v>
      </c>
      <c r="B381" s="24" t="s">
        <v>361</v>
      </c>
      <c r="C381" s="24">
        <v>92</v>
      </c>
      <c r="D381" s="25">
        <v>92</v>
      </c>
      <c r="E381" s="25">
        <v>101</v>
      </c>
      <c r="F381" s="24">
        <f t="shared" si="38"/>
        <v>9</v>
      </c>
      <c r="G381" s="26">
        <f t="shared" si="39"/>
        <v>9.782608695652174</v>
      </c>
      <c r="H381" s="27">
        <v>12.16931216931217</v>
      </c>
      <c r="I381" s="27">
        <v>12.51700680272109</v>
      </c>
      <c r="J381" s="28">
        <v>13.77899045020464</v>
      </c>
      <c r="K381" s="30">
        <v>11.4</v>
      </c>
    </row>
    <row r="382" spans="1:11" ht="12.75">
      <c r="A382" s="11" t="s">
        <v>444</v>
      </c>
      <c r="B382" s="11" t="s">
        <v>362</v>
      </c>
      <c r="C382" s="11">
        <v>440</v>
      </c>
      <c r="D382" s="6">
        <v>443</v>
      </c>
      <c r="E382" s="6">
        <v>454</v>
      </c>
      <c r="F382" s="11">
        <f t="shared" si="38"/>
        <v>11</v>
      </c>
      <c r="G382" s="12">
        <f t="shared" si="39"/>
        <v>2.4830699774266365</v>
      </c>
      <c r="H382" s="7">
        <v>11.156186612576064</v>
      </c>
      <c r="I382" s="7">
        <v>11.335721596724667</v>
      </c>
      <c r="J382" s="4">
        <v>11.698015975264108</v>
      </c>
      <c r="K382" s="18">
        <v>10.7</v>
      </c>
    </row>
    <row r="383" spans="1:11" ht="12.75">
      <c r="A383" s="24" t="s">
        <v>444</v>
      </c>
      <c r="B383" s="24" t="s">
        <v>363</v>
      </c>
      <c r="C383" s="24">
        <v>208</v>
      </c>
      <c r="D383" s="25">
        <v>187</v>
      </c>
      <c r="E383" s="25">
        <v>179</v>
      </c>
      <c r="F383" s="24">
        <f t="shared" si="38"/>
        <v>-8</v>
      </c>
      <c r="G383" s="26">
        <f t="shared" si="39"/>
        <v>-4.27807486631016</v>
      </c>
      <c r="H383" s="27">
        <v>16.910569105691057</v>
      </c>
      <c r="I383" s="27">
        <v>15.42904290429043</v>
      </c>
      <c r="J383" s="28">
        <v>14.87946799667498</v>
      </c>
      <c r="K383" s="30">
        <v>12.4</v>
      </c>
    </row>
    <row r="384" spans="1:11" ht="12.75">
      <c r="A384" s="11" t="s">
        <v>444</v>
      </c>
      <c r="B384" s="11" t="s">
        <v>364</v>
      </c>
      <c r="C384" s="11">
        <v>119</v>
      </c>
      <c r="D384" s="6">
        <v>111</v>
      </c>
      <c r="E384" s="6">
        <v>102</v>
      </c>
      <c r="F384" s="11">
        <f t="shared" si="38"/>
        <v>-9</v>
      </c>
      <c r="G384" s="12">
        <f t="shared" si="39"/>
        <v>-8.108108108108109</v>
      </c>
      <c r="H384" s="7">
        <v>18.335901386748844</v>
      </c>
      <c r="I384" s="7">
        <v>17.480314960629922</v>
      </c>
      <c r="J384" s="4">
        <v>16.80395387149918</v>
      </c>
      <c r="K384" s="18">
        <v>13.8</v>
      </c>
    </row>
    <row r="385" spans="1:11" ht="12.75">
      <c r="A385" s="24" t="s">
        <v>444</v>
      </c>
      <c r="B385" s="24" t="s">
        <v>365</v>
      </c>
      <c r="C385" s="24">
        <v>430</v>
      </c>
      <c r="D385" s="25">
        <v>424</v>
      </c>
      <c r="E385" s="25">
        <v>435</v>
      </c>
      <c r="F385" s="24">
        <f t="shared" si="38"/>
        <v>11</v>
      </c>
      <c r="G385" s="26">
        <f t="shared" si="39"/>
        <v>2.5943396226415096</v>
      </c>
      <c r="H385" s="27">
        <v>14.400535833891492</v>
      </c>
      <c r="I385" s="27">
        <v>14.166388239224858</v>
      </c>
      <c r="J385" s="28">
        <v>14.902363823227132</v>
      </c>
      <c r="K385" s="30">
        <v>13.1</v>
      </c>
    </row>
    <row r="386" spans="1:11" ht="12.75">
      <c r="A386" s="11" t="s">
        <v>444</v>
      </c>
      <c r="B386" s="11" t="s">
        <v>366</v>
      </c>
      <c r="C386" s="11">
        <v>729</v>
      </c>
      <c r="D386" s="6">
        <v>724</v>
      </c>
      <c r="E386" s="6">
        <v>750</v>
      </c>
      <c r="F386" s="11">
        <f t="shared" si="38"/>
        <v>26</v>
      </c>
      <c r="G386" s="12">
        <f t="shared" si="39"/>
        <v>3.591160220994475</v>
      </c>
      <c r="H386" s="7">
        <v>12.172315912506262</v>
      </c>
      <c r="I386" s="7">
        <v>12.141539493543519</v>
      </c>
      <c r="J386" s="4">
        <v>12.546002007360322</v>
      </c>
      <c r="K386" s="18">
        <v>11.1</v>
      </c>
    </row>
    <row r="387" spans="1:11" ht="12.75">
      <c r="A387" s="24" t="s">
        <v>444</v>
      </c>
      <c r="B387" s="24" t="s">
        <v>367</v>
      </c>
      <c r="C387" s="24">
        <v>152</v>
      </c>
      <c r="D387" s="25">
        <v>132</v>
      </c>
      <c r="E387" s="25">
        <v>126</v>
      </c>
      <c r="F387" s="24">
        <f t="shared" si="38"/>
        <v>-6</v>
      </c>
      <c r="G387" s="26">
        <f t="shared" si="39"/>
        <v>-4.545454545454546</v>
      </c>
      <c r="H387" s="27">
        <v>12.709030100334449</v>
      </c>
      <c r="I387" s="27">
        <v>11.428571428571429</v>
      </c>
      <c r="J387" s="28">
        <v>11.180124223602485</v>
      </c>
      <c r="K387" s="30">
        <v>9.1</v>
      </c>
    </row>
    <row r="388" spans="1:11" ht="12.75">
      <c r="A388" s="11" t="s">
        <v>444</v>
      </c>
      <c r="B388" s="11" t="s">
        <v>368</v>
      </c>
      <c r="C388" s="11">
        <v>232</v>
      </c>
      <c r="D388" s="6">
        <v>221</v>
      </c>
      <c r="E388" s="6">
        <v>205</v>
      </c>
      <c r="F388" s="11">
        <f t="shared" si="38"/>
        <v>-16</v>
      </c>
      <c r="G388" s="12">
        <f t="shared" si="39"/>
        <v>-7.239819004524888</v>
      </c>
      <c r="H388" s="7">
        <v>14.862267777065982</v>
      </c>
      <c r="I388" s="7">
        <v>14.369310793237972</v>
      </c>
      <c r="J388" s="4">
        <v>13.495720868992759</v>
      </c>
      <c r="K388" s="18">
        <v>11.1</v>
      </c>
    </row>
    <row r="389" spans="1:11" ht="12.75">
      <c r="A389" s="24" t="s">
        <v>444</v>
      </c>
      <c r="B389" s="24" t="s">
        <v>369</v>
      </c>
      <c r="C389" s="24">
        <v>147</v>
      </c>
      <c r="D389" s="25">
        <v>144</v>
      </c>
      <c r="E389" s="25">
        <v>136</v>
      </c>
      <c r="F389" s="24">
        <f t="shared" si="38"/>
        <v>-8</v>
      </c>
      <c r="G389" s="26">
        <f t="shared" si="39"/>
        <v>-5.555555555555555</v>
      </c>
      <c r="H389" s="27">
        <v>13.195691202872531</v>
      </c>
      <c r="I389" s="27">
        <v>12.961296129612961</v>
      </c>
      <c r="J389" s="28">
        <v>12.132024977698483</v>
      </c>
      <c r="K389" s="30">
        <v>10.1</v>
      </c>
    </row>
    <row r="390" spans="1:11" ht="12.75">
      <c r="A390" s="11" t="s">
        <v>444</v>
      </c>
      <c r="B390" s="11" t="s">
        <v>370</v>
      </c>
      <c r="C390" s="11">
        <v>235</v>
      </c>
      <c r="D390" s="6">
        <v>220</v>
      </c>
      <c r="E390" s="6">
        <v>215</v>
      </c>
      <c r="F390" s="11">
        <f t="shared" si="38"/>
        <v>-5</v>
      </c>
      <c r="G390" s="12">
        <f t="shared" si="39"/>
        <v>-2.272727272727273</v>
      </c>
      <c r="H390" s="7">
        <v>18.665607625099284</v>
      </c>
      <c r="I390" s="7">
        <v>17.628205128205128</v>
      </c>
      <c r="J390" s="4">
        <v>17.62295081967213</v>
      </c>
      <c r="K390" s="18">
        <v>14.5</v>
      </c>
    </row>
    <row r="391" spans="1:11" ht="12.75">
      <c r="A391" s="24" t="s">
        <v>444</v>
      </c>
      <c r="B391" s="24" t="s">
        <v>371</v>
      </c>
      <c r="C391" s="24">
        <v>192</v>
      </c>
      <c r="D391" s="25">
        <v>186</v>
      </c>
      <c r="E391" s="25">
        <v>195</v>
      </c>
      <c r="F391" s="24">
        <f t="shared" si="38"/>
        <v>9</v>
      </c>
      <c r="G391" s="26">
        <f t="shared" si="39"/>
        <v>4.838709677419355</v>
      </c>
      <c r="H391" s="27">
        <v>14.403600900225054</v>
      </c>
      <c r="I391" s="27">
        <v>14.27475057559478</v>
      </c>
      <c r="J391" s="28">
        <v>15.081206496519723</v>
      </c>
      <c r="K391" s="30">
        <v>12.4</v>
      </c>
    </row>
    <row r="392" spans="1:11" ht="12.75">
      <c r="A392" s="11" t="s">
        <v>444</v>
      </c>
      <c r="B392" s="11" t="s">
        <v>372</v>
      </c>
      <c r="C392" s="11">
        <v>127</v>
      </c>
      <c r="D392" s="6">
        <v>116</v>
      </c>
      <c r="E392" s="6">
        <v>126</v>
      </c>
      <c r="F392" s="11">
        <f t="shared" si="38"/>
        <v>10</v>
      </c>
      <c r="G392" s="12">
        <f t="shared" si="39"/>
        <v>8.620689655172415</v>
      </c>
      <c r="H392" s="7">
        <v>17.024128686327078</v>
      </c>
      <c r="I392" s="7">
        <v>15.739484396200815</v>
      </c>
      <c r="J392" s="4">
        <v>16.93548387096774</v>
      </c>
      <c r="K392" s="18">
        <v>13.7</v>
      </c>
    </row>
    <row r="393" spans="1:11" ht="12.75">
      <c r="A393" s="24" t="s">
        <v>444</v>
      </c>
      <c r="B393" s="24" t="s">
        <v>373</v>
      </c>
      <c r="C393" s="24">
        <v>161</v>
      </c>
      <c r="D393" s="25">
        <v>152</v>
      </c>
      <c r="E393" s="25">
        <v>136</v>
      </c>
      <c r="F393" s="24">
        <f t="shared" si="38"/>
        <v>-16</v>
      </c>
      <c r="G393" s="26">
        <f t="shared" si="39"/>
        <v>-10.526315789473683</v>
      </c>
      <c r="H393" s="27">
        <v>19.634146341463417</v>
      </c>
      <c r="I393" s="27">
        <v>18.7422934648582</v>
      </c>
      <c r="J393" s="28">
        <v>16.957605985037407</v>
      </c>
      <c r="K393" s="30">
        <v>13.6</v>
      </c>
    </row>
    <row r="394" spans="1:11" ht="12.75">
      <c r="A394" s="11" t="s">
        <v>444</v>
      </c>
      <c r="B394" s="11" t="s">
        <v>374</v>
      </c>
      <c r="C394" s="11">
        <v>330</v>
      </c>
      <c r="D394" s="6">
        <v>318</v>
      </c>
      <c r="E394" s="6">
        <v>319</v>
      </c>
      <c r="F394" s="11">
        <f t="shared" si="38"/>
        <v>1</v>
      </c>
      <c r="G394" s="12">
        <f t="shared" si="39"/>
        <v>0.3144654088050315</v>
      </c>
      <c r="H394" s="7">
        <v>21.249195106245974</v>
      </c>
      <c r="I394" s="7">
        <v>20.34548944337812</v>
      </c>
      <c r="J394" s="4">
        <v>20.836054866100586</v>
      </c>
      <c r="K394" s="18">
        <v>16.5</v>
      </c>
    </row>
    <row r="395" spans="1:11" ht="12.75">
      <c r="A395" s="24" t="s">
        <v>444</v>
      </c>
      <c r="B395" s="24" t="s">
        <v>375</v>
      </c>
      <c r="C395" s="24">
        <v>36</v>
      </c>
      <c r="D395" s="25">
        <v>39</v>
      </c>
      <c r="E395" s="25">
        <v>45</v>
      </c>
      <c r="F395" s="24">
        <f t="shared" si="38"/>
        <v>6</v>
      </c>
      <c r="G395" s="26">
        <f t="shared" si="39"/>
        <v>15.384615384615385</v>
      </c>
      <c r="H395" s="27">
        <v>9.97229916897507</v>
      </c>
      <c r="I395" s="27">
        <v>11.016949152542372</v>
      </c>
      <c r="J395" s="28">
        <v>12.931034482758621</v>
      </c>
      <c r="K395" s="30">
        <v>10.5</v>
      </c>
    </row>
    <row r="396" spans="1:11" ht="12.75">
      <c r="A396" s="11" t="s">
        <v>444</v>
      </c>
      <c r="B396" s="11" t="s">
        <v>376</v>
      </c>
      <c r="C396" s="11">
        <v>45</v>
      </c>
      <c r="D396" s="6">
        <v>48</v>
      </c>
      <c r="E396" s="6">
        <v>46</v>
      </c>
      <c r="F396" s="11">
        <f t="shared" si="38"/>
        <v>-2</v>
      </c>
      <c r="G396" s="12">
        <f t="shared" si="39"/>
        <v>-4.166666666666666</v>
      </c>
      <c r="H396" s="7">
        <v>9.336099585062241</v>
      </c>
      <c r="I396" s="7">
        <v>9.896907216494846</v>
      </c>
      <c r="J396" s="4">
        <v>9.583333333333334</v>
      </c>
      <c r="K396" s="18">
        <v>9.5</v>
      </c>
    </row>
    <row r="397" spans="1:11" ht="12.75">
      <c r="A397" s="24" t="s">
        <v>444</v>
      </c>
      <c r="B397" s="24" t="s">
        <v>377</v>
      </c>
      <c r="C397" s="24">
        <v>112</v>
      </c>
      <c r="D397" s="25">
        <v>108</v>
      </c>
      <c r="E397" s="25">
        <v>107</v>
      </c>
      <c r="F397" s="24">
        <f t="shared" si="38"/>
        <v>-1</v>
      </c>
      <c r="G397" s="26">
        <f t="shared" si="39"/>
        <v>-0.9259259259259258</v>
      </c>
      <c r="H397" s="27">
        <v>13.895781637717123</v>
      </c>
      <c r="I397" s="27">
        <v>13.449564134495642</v>
      </c>
      <c r="J397" s="28">
        <v>13.275434243176178</v>
      </c>
      <c r="K397" s="30">
        <v>11.4</v>
      </c>
    </row>
    <row r="398" spans="1:11" ht="12.75">
      <c r="A398" s="11" t="s">
        <v>444</v>
      </c>
      <c r="B398" s="11" t="s">
        <v>378</v>
      </c>
      <c r="C398" s="11">
        <v>929</v>
      </c>
      <c r="D398" s="6">
        <v>898</v>
      </c>
      <c r="E398" s="6">
        <v>870</v>
      </c>
      <c r="F398" s="11">
        <f t="shared" si="38"/>
        <v>-28</v>
      </c>
      <c r="G398" s="12">
        <f t="shared" si="39"/>
        <v>-3.11804008908686</v>
      </c>
      <c r="H398" s="7">
        <v>13.838820199612693</v>
      </c>
      <c r="I398" s="7">
        <v>13.192302042015571</v>
      </c>
      <c r="J398" s="4">
        <v>12.671133119720363</v>
      </c>
      <c r="K398" s="18">
        <v>11.8</v>
      </c>
    </row>
    <row r="399" spans="1:11" ht="12.75">
      <c r="A399" s="24" t="s">
        <v>444</v>
      </c>
      <c r="B399" s="24" t="s">
        <v>379</v>
      </c>
      <c r="C399" s="24">
        <v>734</v>
      </c>
      <c r="D399" s="25">
        <v>722</v>
      </c>
      <c r="E399" s="25">
        <v>701</v>
      </c>
      <c r="F399" s="24">
        <f t="shared" si="38"/>
        <v>-21</v>
      </c>
      <c r="G399" s="26">
        <f t="shared" si="39"/>
        <v>-2.9085872576177287</v>
      </c>
      <c r="H399" s="27">
        <v>12.574952886756897</v>
      </c>
      <c r="I399" s="27">
        <v>12.335554416538526</v>
      </c>
      <c r="J399" s="28">
        <v>11.938010899182562</v>
      </c>
      <c r="K399" s="30">
        <v>10.5</v>
      </c>
    </row>
    <row r="400" spans="1:11" ht="12.75">
      <c r="A400" s="11" t="s">
        <v>444</v>
      </c>
      <c r="B400" s="11" t="s">
        <v>380</v>
      </c>
      <c r="C400" s="11">
        <v>631</v>
      </c>
      <c r="D400" s="6">
        <v>599</v>
      </c>
      <c r="E400" s="6">
        <v>583</v>
      </c>
      <c r="F400" s="11">
        <f t="shared" si="38"/>
        <v>-16</v>
      </c>
      <c r="G400" s="12">
        <f t="shared" si="39"/>
        <v>-2.671118530884808</v>
      </c>
      <c r="H400" s="7">
        <v>12.742326332794832</v>
      </c>
      <c r="I400" s="7">
        <v>12.042621632488942</v>
      </c>
      <c r="J400" s="4">
        <v>11.861648016276705</v>
      </c>
      <c r="K400" s="18">
        <v>10.5</v>
      </c>
    </row>
    <row r="401" spans="1:11" ht="12.75">
      <c r="A401" s="24" t="s">
        <v>444</v>
      </c>
      <c r="B401" s="24" t="s">
        <v>381</v>
      </c>
      <c r="C401" s="24">
        <v>235</v>
      </c>
      <c r="D401" s="25">
        <v>244</v>
      </c>
      <c r="E401" s="25">
        <v>248</v>
      </c>
      <c r="F401" s="24">
        <f t="shared" si="38"/>
        <v>4</v>
      </c>
      <c r="G401" s="26">
        <f t="shared" si="39"/>
        <v>1.639344262295082</v>
      </c>
      <c r="H401" s="27">
        <v>15.740120562625586</v>
      </c>
      <c r="I401" s="27">
        <v>16.299265197060787</v>
      </c>
      <c r="J401" s="28">
        <v>16.25163826998689</v>
      </c>
      <c r="K401" s="30">
        <v>13.7</v>
      </c>
    </row>
    <row r="402" spans="1:11" ht="12.75">
      <c r="A402" s="11" t="s">
        <v>444</v>
      </c>
      <c r="B402" s="11" t="s">
        <v>382</v>
      </c>
      <c r="C402" s="11">
        <v>421</v>
      </c>
      <c r="D402" s="6">
        <v>438</v>
      </c>
      <c r="E402" s="6">
        <v>444</v>
      </c>
      <c r="F402" s="11">
        <f t="shared" si="38"/>
        <v>6</v>
      </c>
      <c r="G402" s="12">
        <f t="shared" si="39"/>
        <v>1.36986301369863</v>
      </c>
      <c r="H402" s="7">
        <v>14.80830109039747</v>
      </c>
      <c r="I402" s="7">
        <v>15.287958115183246</v>
      </c>
      <c r="J402" s="4">
        <v>15.69459172852598</v>
      </c>
      <c r="K402" s="18">
        <v>14.4</v>
      </c>
    </row>
    <row r="403" spans="1:11" ht="12.75">
      <c r="A403" s="24" t="s">
        <v>444</v>
      </c>
      <c r="B403" s="24" t="s">
        <v>383</v>
      </c>
      <c r="C403" s="24">
        <v>772</v>
      </c>
      <c r="D403" s="25">
        <v>764</v>
      </c>
      <c r="E403" s="25">
        <v>771</v>
      </c>
      <c r="F403" s="24">
        <f t="shared" si="38"/>
        <v>7</v>
      </c>
      <c r="G403" s="26">
        <f t="shared" si="39"/>
        <v>0.9162303664921465</v>
      </c>
      <c r="H403" s="27">
        <v>12.149826880705069</v>
      </c>
      <c r="I403" s="27">
        <v>12.023921938936104</v>
      </c>
      <c r="J403" s="28">
        <v>12.063839774683148</v>
      </c>
      <c r="K403" s="30">
        <v>11.4</v>
      </c>
    </row>
    <row r="404" spans="1:11" ht="12.75">
      <c r="A404" s="11" t="s">
        <v>444</v>
      </c>
      <c r="B404" s="11" t="s">
        <v>384</v>
      </c>
      <c r="C404" s="11">
        <v>407</v>
      </c>
      <c r="D404" s="6">
        <v>388</v>
      </c>
      <c r="E404" s="6">
        <v>377</v>
      </c>
      <c r="F404" s="11">
        <f aca="true" t="shared" si="43" ref="F404:F451">E404-D404</f>
        <v>-11</v>
      </c>
      <c r="G404" s="12">
        <f aca="true" t="shared" si="44" ref="G404:G451">((E404-D404)/D404*100)</f>
        <v>-2.8350515463917527</v>
      </c>
      <c r="H404" s="7">
        <v>13.685272360457295</v>
      </c>
      <c r="I404" s="7">
        <v>13.03763440860215</v>
      </c>
      <c r="J404" s="4">
        <v>12.736486486486488</v>
      </c>
      <c r="K404" s="18">
        <v>11.1</v>
      </c>
    </row>
    <row r="405" spans="1:11" ht="12.75">
      <c r="A405" s="24" t="s">
        <v>444</v>
      </c>
      <c r="B405" s="24" t="s">
        <v>385</v>
      </c>
      <c r="C405" s="24">
        <v>69</v>
      </c>
      <c r="D405" s="25">
        <v>64</v>
      </c>
      <c r="E405" s="25">
        <v>60</v>
      </c>
      <c r="F405" s="24">
        <f t="shared" si="43"/>
        <v>-4</v>
      </c>
      <c r="G405" s="26">
        <f t="shared" si="44"/>
        <v>-6.25</v>
      </c>
      <c r="H405" s="27">
        <v>10.267857142857142</v>
      </c>
      <c r="I405" s="27">
        <v>9.770992366412214</v>
      </c>
      <c r="J405" s="28">
        <v>9.345794392523365</v>
      </c>
      <c r="K405" s="30">
        <v>8</v>
      </c>
    </row>
    <row r="406" spans="1:11" s="5" customFormat="1" ht="12.75">
      <c r="A406" s="36" t="s">
        <v>468</v>
      </c>
      <c r="B406" s="36"/>
      <c r="C406" s="36">
        <f>SUM(C407:C430)</f>
        <v>11864</v>
      </c>
      <c r="D406" s="37">
        <f aca="true" t="shared" si="45" ref="D406:E406">SUM(D407:D430)</f>
        <v>11630</v>
      </c>
      <c r="E406" s="37">
        <f t="shared" si="45"/>
        <v>11821</v>
      </c>
      <c r="F406" s="36">
        <f t="shared" si="43"/>
        <v>191</v>
      </c>
      <c r="G406" s="38">
        <f t="shared" si="44"/>
        <v>1.642304385210662</v>
      </c>
      <c r="H406" s="39">
        <v>11.360176186144491</v>
      </c>
      <c r="I406" s="39">
        <v>11.030074260947089</v>
      </c>
      <c r="J406" s="39">
        <v>11.204420727372682</v>
      </c>
      <c r="K406" s="40">
        <v>11</v>
      </c>
    </row>
    <row r="407" spans="1:11" ht="12.75">
      <c r="A407" s="24" t="s">
        <v>445</v>
      </c>
      <c r="B407" s="24" t="s">
        <v>386</v>
      </c>
      <c r="C407" s="24">
        <v>3892</v>
      </c>
      <c r="D407" s="25">
        <v>3815</v>
      </c>
      <c r="E407" s="25">
        <v>3825</v>
      </c>
      <c r="F407" s="24">
        <f t="shared" si="43"/>
        <v>10</v>
      </c>
      <c r="G407" s="26">
        <f t="shared" si="44"/>
        <v>0.2621231979030144</v>
      </c>
      <c r="H407" s="27">
        <v>8.043316524758204</v>
      </c>
      <c r="I407" s="27">
        <v>7.742262810755962</v>
      </c>
      <c r="J407" s="28">
        <v>7.712004516311141</v>
      </c>
      <c r="K407" s="30">
        <v>8.4</v>
      </c>
    </row>
    <row r="408" spans="1:11" ht="12.75">
      <c r="A408" s="11" t="s">
        <v>445</v>
      </c>
      <c r="B408" s="11" t="s">
        <v>450</v>
      </c>
      <c r="C408" s="11">
        <v>1845</v>
      </c>
      <c r="D408" s="6">
        <v>1825</v>
      </c>
      <c r="E408" s="6">
        <v>2036</v>
      </c>
      <c r="F408" s="11">
        <f aca="true" t="shared" si="46" ref="F408">E408-D408</f>
        <v>211</v>
      </c>
      <c r="G408" s="12">
        <f aca="true" t="shared" si="47" ref="G408">((E408-D408)/D408*100)</f>
        <v>11.561643835616438</v>
      </c>
      <c r="H408" s="7">
        <v>11.824649105941166</v>
      </c>
      <c r="I408" s="7">
        <v>11.60867629285669</v>
      </c>
      <c r="J408" s="4">
        <v>13.034571062740078</v>
      </c>
      <c r="K408" s="18">
        <v>12.2</v>
      </c>
    </row>
    <row r="409" spans="1:11" ht="12.75">
      <c r="A409" s="24" t="s">
        <v>445</v>
      </c>
      <c r="B409" s="24" t="s">
        <v>387</v>
      </c>
      <c r="C409" s="24">
        <v>286</v>
      </c>
      <c r="D409" s="25">
        <v>274</v>
      </c>
      <c r="E409" s="25">
        <v>254</v>
      </c>
      <c r="F409" s="24">
        <f t="shared" si="43"/>
        <v>-20</v>
      </c>
      <c r="G409" s="26">
        <f t="shared" si="44"/>
        <v>-7.2992700729927</v>
      </c>
      <c r="H409" s="27">
        <v>14.872594903796152</v>
      </c>
      <c r="I409" s="27">
        <v>14.383202099737533</v>
      </c>
      <c r="J409" s="28">
        <v>13.655913978494624</v>
      </c>
      <c r="K409" s="30">
        <v>12.2</v>
      </c>
    </row>
    <row r="410" spans="1:11" ht="12.75">
      <c r="A410" s="11" t="s">
        <v>445</v>
      </c>
      <c r="B410" s="11" t="s">
        <v>388</v>
      </c>
      <c r="C410" s="11">
        <v>282</v>
      </c>
      <c r="D410" s="6">
        <v>280</v>
      </c>
      <c r="E410" s="6">
        <v>273</v>
      </c>
      <c r="F410" s="11">
        <f t="shared" si="43"/>
        <v>-7</v>
      </c>
      <c r="G410" s="12">
        <f t="shared" si="44"/>
        <v>-2.5</v>
      </c>
      <c r="H410" s="7">
        <v>15.292841648590022</v>
      </c>
      <c r="I410" s="7">
        <v>15.546918378678512</v>
      </c>
      <c r="J410" s="4">
        <v>14.869281045751634</v>
      </c>
      <c r="K410" s="18">
        <v>12.1</v>
      </c>
    </row>
    <row r="411" spans="1:11" ht="12.75">
      <c r="A411" s="24" t="s">
        <v>445</v>
      </c>
      <c r="B411" s="24" t="s">
        <v>389</v>
      </c>
      <c r="C411" s="24">
        <v>145</v>
      </c>
      <c r="D411" s="25">
        <v>141</v>
      </c>
      <c r="E411" s="25">
        <v>148</v>
      </c>
      <c r="F411" s="24">
        <f t="shared" si="43"/>
        <v>7</v>
      </c>
      <c r="G411" s="26">
        <f t="shared" si="44"/>
        <v>4.964539007092199</v>
      </c>
      <c r="H411" s="27">
        <v>17.63990267639903</v>
      </c>
      <c r="I411" s="27">
        <v>17.559153175591533</v>
      </c>
      <c r="J411" s="28">
        <v>18.523153942428035</v>
      </c>
      <c r="K411" s="30">
        <v>14.3</v>
      </c>
    </row>
    <row r="412" spans="1:11" ht="12.75">
      <c r="A412" s="11" t="s">
        <v>445</v>
      </c>
      <c r="B412" s="11" t="s">
        <v>390</v>
      </c>
      <c r="C412" s="11">
        <v>124</v>
      </c>
      <c r="D412" s="6">
        <v>117</v>
      </c>
      <c r="E412" s="6">
        <v>113</v>
      </c>
      <c r="F412" s="11">
        <f t="shared" si="43"/>
        <v>-4</v>
      </c>
      <c r="G412" s="12">
        <f t="shared" si="44"/>
        <v>-3.418803418803419</v>
      </c>
      <c r="H412" s="7">
        <v>18.507462686567163</v>
      </c>
      <c r="I412" s="7">
        <v>17.56756756756757</v>
      </c>
      <c r="J412" s="4">
        <v>17.519379844961243</v>
      </c>
      <c r="K412" s="18">
        <v>15.1</v>
      </c>
    </row>
    <row r="413" spans="1:11" ht="12.75">
      <c r="A413" s="24" t="s">
        <v>445</v>
      </c>
      <c r="B413" s="24" t="s">
        <v>391</v>
      </c>
      <c r="C413" s="24">
        <v>113</v>
      </c>
      <c r="D413" s="25">
        <v>105</v>
      </c>
      <c r="E413" s="25">
        <v>104</v>
      </c>
      <c r="F413" s="24">
        <f t="shared" si="43"/>
        <v>-1</v>
      </c>
      <c r="G413" s="26">
        <f t="shared" si="44"/>
        <v>-0.9523809523809524</v>
      </c>
      <c r="H413" s="27">
        <v>19.55017301038062</v>
      </c>
      <c r="I413" s="27">
        <v>18.19757365684575</v>
      </c>
      <c r="J413" s="28">
        <v>18.27768014059754</v>
      </c>
      <c r="K413" s="30">
        <v>16.6</v>
      </c>
    </row>
    <row r="414" spans="1:11" ht="12.75">
      <c r="A414" s="11" t="s">
        <v>445</v>
      </c>
      <c r="B414" s="11" t="s">
        <v>392</v>
      </c>
      <c r="C414" s="11">
        <v>245</v>
      </c>
      <c r="D414" s="6">
        <v>230</v>
      </c>
      <c r="E414" s="6">
        <v>225</v>
      </c>
      <c r="F414" s="11">
        <f t="shared" si="43"/>
        <v>-5</v>
      </c>
      <c r="G414" s="12">
        <f t="shared" si="44"/>
        <v>-2.1739130434782608</v>
      </c>
      <c r="H414" s="7">
        <v>9.839357429718875</v>
      </c>
      <c r="I414" s="7">
        <v>8.928571428571429</v>
      </c>
      <c r="J414" s="4">
        <v>8.893280632411066</v>
      </c>
      <c r="K414" s="18">
        <v>9.3</v>
      </c>
    </row>
    <row r="415" spans="1:11" ht="12.75">
      <c r="A415" s="24" t="s">
        <v>445</v>
      </c>
      <c r="B415" s="24" t="s">
        <v>393</v>
      </c>
      <c r="C415" s="24">
        <v>184</v>
      </c>
      <c r="D415" s="25">
        <v>181</v>
      </c>
      <c r="E415" s="25">
        <v>185</v>
      </c>
      <c r="F415" s="24">
        <f t="shared" si="43"/>
        <v>4</v>
      </c>
      <c r="G415" s="26">
        <f t="shared" si="44"/>
        <v>2.209944751381215</v>
      </c>
      <c r="H415" s="27">
        <v>13.381818181818181</v>
      </c>
      <c r="I415" s="27">
        <v>13.230994152046785</v>
      </c>
      <c r="J415" s="28">
        <v>13.573000733675716</v>
      </c>
      <c r="K415" s="30">
        <v>12.6</v>
      </c>
    </row>
    <row r="416" spans="1:11" ht="12.75">
      <c r="A416" s="11" t="s">
        <v>445</v>
      </c>
      <c r="B416" s="11" t="s">
        <v>394</v>
      </c>
      <c r="C416" s="11">
        <v>470</v>
      </c>
      <c r="D416" s="6">
        <v>472</v>
      </c>
      <c r="E416" s="6">
        <v>485</v>
      </c>
      <c r="F416" s="11">
        <f t="shared" si="43"/>
        <v>13</v>
      </c>
      <c r="G416" s="12">
        <f t="shared" si="44"/>
        <v>2.754237288135593</v>
      </c>
      <c r="H416" s="7">
        <v>11.17717003567182</v>
      </c>
      <c r="I416" s="7">
        <v>11.085016439643026</v>
      </c>
      <c r="J416" s="4">
        <v>11.36896390060947</v>
      </c>
      <c r="K416" s="18">
        <v>11.1</v>
      </c>
    </row>
    <row r="417" spans="1:11" ht="12.75">
      <c r="A417" s="24" t="s">
        <v>445</v>
      </c>
      <c r="B417" s="24" t="s">
        <v>395</v>
      </c>
      <c r="C417" s="24">
        <v>306</v>
      </c>
      <c r="D417" s="25">
        <v>297</v>
      </c>
      <c r="E417" s="25">
        <v>295</v>
      </c>
      <c r="F417" s="24">
        <f t="shared" si="43"/>
        <v>-2</v>
      </c>
      <c r="G417" s="26">
        <f t="shared" si="44"/>
        <v>-0.6734006734006733</v>
      </c>
      <c r="H417" s="27">
        <v>14.523018509729473</v>
      </c>
      <c r="I417" s="27">
        <v>14.00943396226415</v>
      </c>
      <c r="J417" s="28">
        <v>13.901979264844485</v>
      </c>
      <c r="K417" s="30">
        <v>12.6</v>
      </c>
    </row>
    <row r="418" spans="1:11" ht="12.75">
      <c r="A418" s="11" t="s">
        <v>445</v>
      </c>
      <c r="B418" s="11" t="s">
        <v>396</v>
      </c>
      <c r="C418" s="11">
        <v>126</v>
      </c>
      <c r="D418" s="6">
        <v>130</v>
      </c>
      <c r="E418" s="6">
        <v>133</v>
      </c>
      <c r="F418" s="11">
        <f t="shared" si="43"/>
        <v>3</v>
      </c>
      <c r="G418" s="12">
        <f t="shared" si="44"/>
        <v>2.307692307692308</v>
      </c>
      <c r="H418" s="7">
        <v>17.897727272727273</v>
      </c>
      <c r="I418" s="7">
        <v>18.544935805991443</v>
      </c>
      <c r="J418" s="4">
        <v>19.19191919191919</v>
      </c>
      <c r="K418" s="18">
        <v>15.9</v>
      </c>
    </row>
    <row r="419" spans="1:11" ht="12.75">
      <c r="A419" s="24" t="s">
        <v>445</v>
      </c>
      <c r="B419" s="24" t="s">
        <v>397</v>
      </c>
      <c r="C419" s="24">
        <v>196</v>
      </c>
      <c r="D419" s="25">
        <v>190</v>
      </c>
      <c r="E419" s="25">
        <v>180</v>
      </c>
      <c r="F419" s="24">
        <f t="shared" si="43"/>
        <v>-10</v>
      </c>
      <c r="G419" s="26">
        <f t="shared" si="44"/>
        <v>-5.263157894736842</v>
      </c>
      <c r="H419" s="27">
        <v>22.146892655367232</v>
      </c>
      <c r="I419" s="27">
        <v>21.56640181611805</v>
      </c>
      <c r="J419" s="28">
        <v>20.689655172413794</v>
      </c>
      <c r="K419" s="30">
        <v>16.9</v>
      </c>
    </row>
    <row r="420" spans="1:11" ht="12.75">
      <c r="A420" s="11" t="s">
        <v>445</v>
      </c>
      <c r="B420" s="11" t="s">
        <v>398</v>
      </c>
      <c r="C420" s="11">
        <v>107</v>
      </c>
      <c r="D420" s="6">
        <v>99</v>
      </c>
      <c r="E420" s="6">
        <v>89</v>
      </c>
      <c r="F420" s="11">
        <f t="shared" si="43"/>
        <v>-10</v>
      </c>
      <c r="G420" s="12">
        <f t="shared" si="44"/>
        <v>-10.1010101010101</v>
      </c>
      <c r="H420" s="7">
        <v>20.037453183520597</v>
      </c>
      <c r="I420" s="7">
        <v>18.75</v>
      </c>
      <c r="J420" s="4">
        <v>16.888045540796963</v>
      </c>
      <c r="K420" s="18">
        <v>14.3</v>
      </c>
    </row>
    <row r="421" spans="1:11" ht="12.75">
      <c r="A421" s="24" t="s">
        <v>445</v>
      </c>
      <c r="B421" s="24" t="s">
        <v>399</v>
      </c>
      <c r="C421" s="24">
        <v>88</v>
      </c>
      <c r="D421" s="25">
        <v>91</v>
      </c>
      <c r="E421" s="25">
        <v>94</v>
      </c>
      <c r="F421" s="24">
        <f t="shared" si="43"/>
        <v>3</v>
      </c>
      <c r="G421" s="26">
        <f t="shared" si="44"/>
        <v>3.296703296703297</v>
      </c>
      <c r="H421" s="27">
        <v>15.09433962264151</v>
      </c>
      <c r="I421" s="27">
        <v>15.853658536585366</v>
      </c>
      <c r="J421" s="28">
        <v>16.433566433566433</v>
      </c>
      <c r="K421" s="30">
        <v>14.8</v>
      </c>
    </row>
    <row r="422" spans="1:11" ht="12.75">
      <c r="A422" s="11" t="s">
        <v>445</v>
      </c>
      <c r="B422" s="11" t="s">
        <v>400</v>
      </c>
      <c r="C422" s="11">
        <v>1239</v>
      </c>
      <c r="D422" s="6">
        <v>1195</v>
      </c>
      <c r="E422" s="6">
        <v>1213</v>
      </c>
      <c r="F422" s="11">
        <f t="shared" si="43"/>
        <v>18</v>
      </c>
      <c r="G422" s="12">
        <f t="shared" si="44"/>
        <v>1.506276150627615</v>
      </c>
      <c r="H422" s="7">
        <v>17.684841564373393</v>
      </c>
      <c r="I422" s="7">
        <v>16.98408186469585</v>
      </c>
      <c r="J422" s="4">
        <v>17.062878041918694</v>
      </c>
      <c r="K422" s="18">
        <v>15.8</v>
      </c>
    </row>
    <row r="423" spans="1:11" ht="12.75">
      <c r="A423" s="24" t="s">
        <v>445</v>
      </c>
      <c r="B423" s="24" t="s">
        <v>401</v>
      </c>
      <c r="C423" s="24">
        <v>418</v>
      </c>
      <c r="D423" s="25">
        <v>443</v>
      </c>
      <c r="E423" s="25">
        <v>462</v>
      </c>
      <c r="F423" s="24">
        <f t="shared" si="43"/>
        <v>19</v>
      </c>
      <c r="G423" s="26">
        <f t="shared" si="44"/>
        <v>4.288939051918736</v>
      </c>
      <c r="H423" s="27">
        <v>12.451593684837652</v>
      </c>
      <c r="I423" s="27">
        <v>12.964588820602868</v>
      </c>
      <c r="J423" s="28">
        <v>13.560316994423246</v>
      </c>
      <c r="K423" s="30">
        <v>11.9</v>
      </c>
    </row>
    <row r="424" spans="1:11" ht="12.75">
      <c r="A424" s="11" t="s">
        <v>445</v>
      </c>
      <c r="B424" s="11" t="s">
        <v>402</v>
      </c>
      <c r="C424" s="11">
        <v>202</v>
      </c>
      <c r="D424" s="6">
        <v>215</v>
      </c>
      <c r="E424" s="6">
        <v>209</v>
      </c>
      <c r="F424" s="11">
        <f t="shared" si="43"/>
        <v>-6</v>
      </c>
      <c r="G424" s="12">
        <f t="shared" si="44"/>
        <v>-2.7906976744186047</v>
      </c>
      <c r="H424" s="7">
        <v>14.155571128241066</v>
      </c>
      <c r="I424" s="7">
        <v>15.18361581920904</v>
      </c>
      <c r="J424" s="4">
        <v>14.907275320970042</v>
      </c>
      <c r="K424" s="18">
        <v>12</v>
      </c>
    </row>
    <row r="425" spans="1:11" ht="12.75">
      <c r="A425" s="24" t="s">
        <v>445</v>
      </c>
      <c r="B425" s="24" t="s">
        <v>403</v>
      </c>
      <c r="C425" s="24">
        <v>314</v>
      </c>
      <c r="D425" s="25">
        <v>301</v>
      </c>
      <c r="E425" s="25">
        <v>290</v>
      </c>
      <c r="F425" s="24">
        <f t="shared" si="43"/>
        <v>-11</v>
      </c>
      <c r="G425" s="26">
        <f t="shared" si="44"/>
        <v>-3.6544850498338874</v>
      </c>
      <c r="H425" s="27">
        <v>17.493036211699163</v>
      </c>
      <c r="I425" s="27">
        <v>17.190177041690465</v>
      </c>
      <c r="J425" s="28">
        <v>17.190278601066982</v>
      </c>
      <c r="K425" s="30">
        <v>14.8</v>
      </c>
    </row>
    <row r="426" spans="1:11" ht="12.75">
      <c r="A426" s="11" t="s">
        <v>445</v>
      </c>
      <c r="B426" s="11" t="s">
        <v>404</v>
      </c>
      <c r="C426" s="11">
        <v>212</v>
      </c>
      <c r="D426" s="6">
        <v>205</v>
      </c>
      <c r="E426" s="6">
        <v>206</v>
      </c>
      <c r="F426" s="11">
        <f t="shared" si="43"/>
        <v>1</v>
      </c>
      <c r="G426" s="12">
        <f t="shared" si="44"/>
        <v>0.4878048780487805</v>
      </c>
      <c r="H426" s="7">
        <v>17.096774193548388</v>
      </c>
      <c r="I426" s="7">
        <v>16.775777414075286</v>
      </c>
      <c r="J426" s="4">
        <v>17.28187919463087</v>
      </c>
      <c r="K426" s="18">
        <v>13.3</v>
      </c>
    </row>
    <row r="427" spans="1:11" ht="12.75">
      <c r="A427" s="24" t="s">
        <v>445</v>
      </c>
      <c r="B427" s="24" t="s">
        <v>405</v>
      </c>
      <c r="C427" s="24">
        <v>218</v>
      </c>
      <c r="D427" s="25">
        <v>216</v>
      </c>
      <c r="E427" s="25">
        <v>208</v>
      </c>
      <c r="F427" s="24">
        <f t="shared" si="43"/>
        <v>-8</v>
      </c>
      <c r="G427" s="26">
        <f t="shared" si="44"/>
        <v>-3.7037037037037033</v>
      </c>
      <c r="H427" s="27">
        <v>15.924032140248357</v>
      </c>
      <c r="I427" s="27">
        <v>16.095380029806257</v>
      </c>
      <c r="J427" s="28">
        <v>15.54559043348281</v>
      </c>
      <c r="K427" s="30">
        <v>13.3</v>
      </c>
    </row>
    <row r="428" spans="1:11" ht="12.75">
      <c r="A428" s="11" t="s">
        <v>445</v>
      </c>
      <c r="B428" s="11" t="s">
        <v>406</v>
      </c>
      <c r="C428" s="11">
        <v>280</v>
      </c>
      <c r="D428" s="6">
        <v>263</v>
      </c>
      <c r="E428" s="6">
        <v>263</v>
      </c>
      <c r="F428" s="11">
        <f t="shared" si="43"/>
        <v>0</v>
      </c>
      <c r="G428" s="12">
        <f t="shared" si="44"/>
        <v>0</v>
      </c>
      <c r="H428" s="7">
        <v>15.695067264573993</v>
      </c>
      <c r="I428" s="7">
        <v>14.70095025153717</v>
      </c>
      <c r="J428" s="4">
        <v>14.742152466367713</v>
      </c>
      <c r="K428" s="18">
        <v>14.2</v>
      </c>
    </row>
    <row r="429" spans="1:11" ht="12.75">
      <c r="A429" s="24" t="s">
        <v>445</v>
      </c>
      <c r="B429" s="24" t="s">
        <v>407</v>
      </c>
      <c r="C429" s="24">
        <v>435</v>
      </c>
      <c r="D429" s="25">
        <v>421</v>
      </c>
      <c r="E429" s="25">
        <v>411</v>
      </c>
      <c r="F429" s="24">
        <f t="shared" si="43"/>
        <v>-10</v>
      </c>
      <c r="G429" s="26">
        <f t="shared" si="44"/>
        <v>-2.375296912114014</v>
      </c>
      <c r="H429" s="27">
        <v>14.451827242524917</v>
      </c>
      <c r="I429" s="27">
        <v>14.094409106126548</v>
      </c>
      <c r="J429" s="28">
        <v>13.73663101604278</v>
      </c>
      <c r="K429" s="30">
        <v>12.5</v>
      </c>
    </row>
    <row r="430" spans="1:11" ht="12.75">
      <c r="A430" s="11" t="s">
        <v>445</v>
      </c>
      <c r="B430" s="11" t="s">
        <v>408</v>
      </c>
      <c r="C430" s="11">
        <v>137</v>
      </c>
      <c r="D430" s="6">
        <v>124</v>
      </c>
      <c r="E430" s="6">
        <v>120</v>
      </c>
      <c r="F430" s="11">
        <f t="shared" si="43"/>
        <v>-4</v>
      </c>
      <c r="G430" s="12">
        <f t="shared" si="44"/>
        <v>-3.225806451612903</v>
      </c>
      <c r="H430" s="7">
        <v>18.61413043478261</v>
      </c>
      <c r="I430" s="7">
        <v>17.103448275862068</v>
      </c>
      <c r="J430" s="4">
        <v>16.62049861495845</v>
      </c>
      <c r="K430" s="18">
        <v>13.9</v>
      </c>
    </row>
    <row r="431" spans="1:11" s="5" customFormat="1" ht="12.75">
      <c r="A431" s="31" t="s">
        <v>466</v>
      </c>
      <c r="B431" s="31"/>
      <c r="C431" s="31">
        <f>SUM(C432:C450)</f>
        <v>5710</v>
      </c>
      <c r="D431" s="32">
        <f aca="true" t="shared" si="48" ref="D431:E431">SUM(D432:D450)</f>
        <v>5557</v>
      </c>
      <c r="E431" s="32">
        <f t="shared" si="48"/>
        <v>5360</v>
      </c>
      <c r="F431" s="31">
        <f t="shared" si="43"/>
        <v>-197</v>
      </c>
      <c r="G431" s="33">
        <f t="shared" si="44"/>
        <v>-3.5450782796472917</v>
      </c>
      <c r="H431" s="34">
        <v>11.747037524687293</v>
      </c>
      <c r="I431" s="34">
        <v>11.354256058191329</v>
      </c>
      <c r="J431" s="34">
        <v>10.96338719574555</v>
      </c>
      <c r="K431" s="35">
        <v>10.5</v>
      </c>
    </row>
    <row r="432" spans="1:11" ht="12.75">
      <c r="A432" s="11" t="s">
        <v>446</v>
      </c>
      <c r="B432" s="11" t="s">
        <v>409</v>
      </c>
      <c r="C432" s="11">
        <v>215</v>
      </c>
      <c r="D432" s="6">
        <v>204</v>
      </c>
      <c r="E432" s="6">
        <v>190</v>
      </c>
      <c r="F432" s="11">
        <f t="shared" si="43"/>
        <v>-14</v>
      </c>
      <c r="G432" s="12">
        <f t="shared" si="44"/>
        <v>-6.862745098039216</v>
      </c>
      <c r="H432" s="7">
        <v>15.335235378031383</v>
      </c>
      <c r="I432" s="7">
        <v>14.644651830581479</v>
      </c>
      <c r="J432" s="4">
        <v>13.629842180774748</v>
      </c>
      <c r="K432" s="18">
        <v>11.4</v>
      </c>
    </row>
    <row r="433" spans="1:11" ht="12.75">
      <c r="A433" s="24" t="s">
        <v>446</v>
      </c>
      <c r="B433" s="24" t="s">
        <v>410</v>
      </c>
      <c r="C433" s="24">
        <v>358</v>
      </c>
      <c r="D433" s="25">
        <v>343</v>
      </c>
      <c r="E433" s="25">
        <v>314</v>
      </c>
      <c r="F433" s="24">
        <f t="shared" si="43"/>
        <v>-29</v>
      </c>
      <c r="G433" s="26">
        <f t="shared" si="44"/>
        <v>-8.454810495626822</v>
      </c>
      <c r="H433" s="27">
        <v>9.090909090909092</v>
      </c>
      <c r="I433" s="27">
        <v>8.555749563482165</v>
      </c>
      <c r="J433" s="28">
        <v>7.913306451612903</v>
      </c>
      <c r="K433" s="30">
        <v>7.9</v>
      </c>
    </row>
    <row r="434" spans="1:11" ht="12.75">
      <c r="A434" s="11" t="s">
        <v>446</v>
      </c>
      <c r="B434" s="11" t="s">
        <v>411</v>
      </c>
      <c r="C434" s="11">
        <v>593</v>
      </c>
      <c r="D434" s="6">
        <v>572</v>
      </c>
      <c r="E434" s="6">
        <v>562</v>
      </c>
      <c r="F434" s="11">
        <f t="shared" si="43"/>
        <v>-10</v>
      </c>
      <c r="G434" s="12">
        <f t="shared" si="44"/>
        <v>-1.7482517482517483</v>
      </c>
      <c r="H434" s="7">
        <v>8.697565268407157</v>
      </c>
      <c r="I434" s="7">
        <v>8.295866569978246</v>
      </c>
      <c r="J434" s="4">
        <v>8.212772175946222</v>
      </c>
      <c r="K434" s="18">
        <v>8.7</v>
      </c>
    </row>
    <row r="435" spans="1:11" ht="12.75">
      <c r="A435" s="24" t="s">
        <v>446</v>
      </c>
      <c r="B435" s="24" t="s">
        <v>412</v>
      </c>
      <c r="C435" s="24">
        <v>214</v>
      </c>
      <c r="D435" s="25">
        <v>208</v>
      </c>
      <c r="E435" s="25">
        <v>199</v>
      </c>
      <c r="F435" s="24">
        <f t="shared" si="43"/>
        <v>-9</v>
      </c>
      <c r="G435" s="26">
        <f t="shared" si="44"/>
        <v>-4.326923076923077</v>
      </c>
      <c r="H435" s="27">
        <v>11.07087428867046</v>
      </c>
      <c r="I435" s="27">
        <v>10.90146750524109</v>
      </c>
      <c r="J435" s="28">
        <v>10.468174644923725</v>
      </c>
      <c r="K435" s="30">
        <v>9.8</v>
      </c>
    </row>
    <row r="436" spans="1:11" ht="12.75">
      <c r="A436" s="11" t="s">
        <v>446</v>
      </c>
      <c r="B436" s="11" t="s">
        <v>413</v>
      </c>
      <c r="C436" s="11">
        <v>1428</v>
      </c>
      <c r="D436" s="6">
        <v>1448</v>
      </c>
      <c r="E436" s="6">
        <v>1434</v>
      </c>
      <c r="F436" s="11">
        <f t="shared" si="43"/>
        <v>-14</v>
      </c>
      <c r="G436" s="12">
        <f t="shared" si="44"/>
        <v>-0.9668508287292817</v>
      </c>
      <c r="H436" s="7">
        <v>11.301939058171746</v>
      </c>
      <c r="I436" s="7">
        <v>11.318689908543735</v>
      </c>
      <c r="J436" s="4">
        <v>11.126629422718807</v>
      </c>
      <c r="K436" s="18">
        <v>11.8</v>
      </c>
    </row>
    <row r="437" spans="1:11" ht="12.75">
      <c r="A437" s="24" t="s">
        <v>446</v>
      </c>
      <c r="B437" s="24" t="s">
        <v>414</v>
      </c>
      <c r="C437" s="24">
        <v>106</v>
      </c>
      <c r="D437" s="25">
        <v>95</v>
      </c>
      <c r="E437" s="25">
        <v>84</v>
      </c>
      <c r="F437" s="24">
        <f t="shared" si="43"/>
        <v>-11</v>
      </c>
      <c r="G437" s="26">
        <f t="shared" si="44"/>
        <v>-11.578947368421053</v>
      </c>
      <c r="H437" s="27">
        <v>16.825396825396826</v>
      </c>
      <c r="I437" s="27">
        <v>15.625</v>
      </c>
      <c r="J437" s="28">
        <v>14.659685863874344</v>
      </c>
      <c r="K437" s="30">
        <v>11.7</v>
      </c>
    </row>
    <row r="438" spans="1:11" ht="12.75">
      <c r="A438" s="11" t="s">
        <v>446</v>
      </c>
      <c r="B438" s="11" t="s">
        <v>415</v>
      </c>
      <c r="C438" s="11">
        <v>103</v>
      </c>
      <c r="D438" s="6">
        <v>102</v>
      </c>
      <c r="E438" s="6">
        <v>95</v>
      </c>
      <c r="F438" s="11">
        <f t="shared" si="43"/>
        <v>-7</v>
      </c>
      <c r="G438" s="12">
        <f t="shared" si="44"/>
        <v>-6.862745098039216</v>
      </c>
      <c r="H438" s="7">
        <v>15.488721804511279</v>
      </c>
      <c r="I438" s="7">
        <v>15.088757396449704</v>
      </c>
      <c r="J438" s="4">
        <v>14.157973174366617</v>
      </c>
      <c r="K438" s="18">
        <v>13.9</v>
      </c>
    </row>
    <row r="439" spans="1:11" ht="12.75">
      <c r="A439" s="24" t="s">
        <v>446</v>
      </c>
      <c r="B439" s="24" t="s">
        <v>416</v>
      </c>
      <c r="C439" s="24">
        <v>101</v>
      </c>
      <c r="D439" s="25">
        <v>99</v>
      </c>
      <c r="E439" s="25">
        <v>95</v>
      </c>
      <c r="F439" s="24">
        <f t="shared" si="43"/>
        <v>-4</v>
      </c>
      <c r="G439" s="26">
        <f t="shared" si="44"/>
        <v>-4.040404040404041</v>
      </c>
      <c r="H439" s="27">
        <v>16.237942122186492</v>
      </c>
      <c r="I439" s="27">
        <v>15.865384615384615</v>
      </c>
      <c r="J439" s="28">
        <v>15.422077922077923</v>
      </c>
      <c r="K439" s="30">
        <v>12.3</v>
      </c>
    </row>
    <row r="440" spans="1:11" ht="12.75">
      <c r="A440" s="11" t="s">
        <v>446</v>
      </c>
      <c r="B440" s="11" t="s">
        <v>417</v>
      </c>
      <c r="C440" s="11">
        <v>99</v>
      </c>
      <c r="D440" s="6">
        <v>92</v>
      </c>
      <c r="E440" s="6">
        <v>83</v>
      </c>
      <c r="F440" s="11">
        <f t="shared" si="43"/>
        <v>-9</v>
      </c>
      <c r="G440" s="12">
        <f t="shared" si="44"/>
        <v>-9.782608695652174</v>
      </c>
      <c r="H440" s="7">
        <v>12.65984654731458</v>
      </c>
      <c r="I440" s="7">
        <v>11.794871794871794</v>
      </c>
      <c r="J440" s="4">
        <v>10.863874345549739</v>
      </c>
      <c r="K440" s="18">
        <v>9.1</v>
      </c>
    </row>
    <row r="441" spans="1:11" ht="12.75">
      <c r="A441" s="24" t="s">
        <v>446</v>
      </c>
      <c r="B441" s="24" t="s">
        <v>418</v>
      </c>
      <c r="C441" s="24">
        <v>271</v>
      </c>
      <c r="D441" s="25">
        <v>260</v>
      </c>
      <c r="E441" s="25">
        <v>259</v>
      </c>
      <c r="F441" s="24">
        <f t="shared" si="43"/>
        <v>-1</v>
      </c>
      <c r="G441" s="26">
        <f t="shared" si="44"/>
        <v>-0.38461538461538464</v>
      </c>
      <c r="H441" s="27">
        <v>12.978927203065135</v>
      </c>
      <c r="I441" s="27">
        <v>12.345679012345679</v>
      </c>
      <c r="J441" s="28">
        <v>12.216981132075471</v>
      </c>
      <c r="K441" s="30">
        <v>10.4</v>
      </c>
    </row>
    <row r="442" spans="1:11" ht="12.75">
      <c r="A442" s="11" t="s">
        <v>446</v>
      </c>
      <c r="B442" s="11" t="s">
        <v>419</v>
      </c>
      <c r="C442" s="11">
        <v>416</v>
      </c>
      <c r="D442" s="6">
        <v>391</v>
      </c>
      <c r="E442" s="6">
        <v>370</v>
      </c>
      <c r="F442" s="11">
        <f t="shared" si="43"/>
        <v>-21</v>
      </c>
      <c r="G442" s="12">
        <f t="shared" si="44"/>
        <v>-5.3708439897698215</v>
      </c>
      <c r="H442" s="7">
        <v>16.09284332688588</v>
      </c>
      <c r="I442" s="7">
        <v>15.315315315315313</v>
      </c>
      <c r="J442" s="4">
        <v>14.470082127493155</v>
      </c>
      <c r="K442" s="18">
        <v>11.9</v>
      </c>
    </row>
    <row r="443" spans="1:11" ht="12.75">
      <c r="A443" s="24" t="s">
        <v>446</v>
      </c>
      <c r="B443" s="24" t="s">
        <v>420</v>
      </c>
      <c r="C443" s="24">
        <v>156</v>
      </c>
      <c r="D443" s="25">
        <v>157</v>
      </c>
      <c r="E443" s="25">
        <v>148</v>
      </c>
      <c r="F443" s="24">
        <f t="shared" si="43"/>
        <v>-9</v>
      </c>
      <c r="G443" s="26">
        <f t="shared" si="44"/>
        <v>-5.7324840764331215</v>
      </c>
      <c r="H443" s="27">
        <v>8.848553601815087</v>
      </c>
      <c r="I443" s="27">
        <v>8.90527509926262</v>
      </c>
      <c r="J443" s="28">
        <v>8.437856328392247</v>
      </c>
      <c r="K443" s="30">
        <v>7.9</v>
      </c>
    </row>
    <row r="444" spans="1:11" ht="12.75">
      <c r="A444" s="11" t="s">
        <v>446</v>
      </c>
      <c r="B444" s="11" t="s">
        <v>421</v>
      </c>
      <c r="C444" s="11">
        <v>150</v>
      </c>
      <c r="D444" s="6">
        <v>146</v>
      </c>
      <c r="E444" s="6">
        <v>146</v>
      </c>
      <c r="F444" s="11">
        <f t="shared" si="43"/>
        <v>0</v>
      </c>
      <c r="G444" s="12">
        <f t="shared" si="44"/>
        <v>0</v>
      </c>
      <c r="H444" s="7">
        <v>17.70956316410862</v>
      </c>
      <c r="I444" s="7">
        <v>17.44324970131422</v>
      </c>
      <c r="J444" s="4">
        <v>17.56919374247894</v>
      </c>
      <c r="K444" s="18">
        <v>15.1</v>
      </c>
    </row>
    <row r="445" spans="1:11" ht="12.75">
      <c r="A445" s="24" t="s">
        <v>446</v>
      </c>
      <c r="B445" s="24" t="s">
        <v>422</v>
      </c>
      <c r="C445" s="24">
        <v>110</v>
      </c>
      <c r="D445" s="25">
        <v>101</v>
      </c>
      <c r="E445" s="25">
        <v>94</v>
      </c>
      <c r="F445" s="24">
        <f t="shared" si="43"/>
        <v>-7</v>
      </c>
      <c r="G445" s="26">
        <f t="shared" si="44"/>
        <v>-6.9306930693069315</v>
      </c>
      <c r="H445" s="27">
        <v>14.824797843665769</v>
      </c>
      <c r="I445" s="27">
        <v>13.289473684210526</v>
      </c>
      <c r="J445" s="28">
        <v>12.051282051282051</v>
      </c>
      <c r="K445" s="30">
        <v>11.2</v>
      </c>
    </row>
    <row r="446" spans="1:11" ht="12.75">
      <c r="A446" s="11" t="s">
        <v>446</v>
      </c>
      <c r="B446" s="11" t="s">
        <v>423</v>
      </c>
      <c r="C446" s="11">
        <v>78</v>
      </c>
      <c r="D446" s="6">
        <v>67</v>
      </c>
      <c r="E446" s="6">
        <v>64</v>
      </c>
      <c r="F446" s="11">
        <f t="shared" si="43"/>
        <v>-3</v>
      </c>
      <c r="G446" s="12">
        <f t="shared" si="44"/>
        <v>-4.477611940298507</v>
      </c>
      <c r="H446" s="7">
        <v>11.818181818181818</v>
      </c>
      <c r="I446" s="7">
        <v>10.014947683109119</v>
      </c>
      <c r="J446" s="4">
        <v>9.785932721712538</v>
      </c>
      <c r="K446" s="18">
        <v>8.8</v>
      </c>
    </row>
    <row r="447" spans="1:11" ht="12.75">
      <c r="A447" s="24" t="s">
        <v>446</v>
      </c>
      <c r="B447" s="24" t="s">
        <v>424</v>
      </c>
      <c r="C447" s="24">
        <v>220</v>
      </c>
      <c r="D447" s="25">
        <v>209</v>
      </c>
      <c r="E447" s="25">
        <v>212</v>
      </c>
      <c r="F447" s="24">
        <f t="shared" si="43"/>
        <v>3</v>
      </c>
      <c r="G447" s="26">
        <f t="shared" si="44"/>
        <v>1.4354066985645932</v>
      </c>
      <c r="H447" s="27">
        <v>11.969532100108813</v>
      </c>
      <c r="I447" s="27">
        <v>11.285097192224622</v>
      </c>
      <c r="J447" s="28">
        <v>11.300639658848615</v>
      </c>
      <c r="K447" s="30">
        <v>9.6</v>
      </c>
    </row>
    <row r="448" spans="1:11" ht="12.75">
      <c r="A448" s="11" t="s">
        <v>446</v>
      </c>
      <c r="B448" s="11" t="s">
        <v>425</v>
      </c>
      <c r="C448" s="11">
        <v>70</v>
      </c>
      <c r="D448" s="6">
        <v>77</v>
      </c>
      <c r="E448" s="6">
        <v>67</v>
      </c>
      <c r="F448" s="11">
        <f t="shared" si="43"/>
        <v>-10</v>
      </c>
      <c r="G448" s="12">
        <f t="shared" si="44"/>
        <v>-12.987012987012985</v>
      </c>
      <c r="H448" s="7">
        <v>12.280701754385964</v>
      </c>
      <c r="I448" s="7">
        <v>13.344887348353554</v>
      </c>
      <c r="J448" s="4">
        <v>11.652173913043478</v>
      </c>
      <c r="K448" s="18">
        <v>8.5</v>
      </c>
    </row>
    <row r="449" spans="1:11" ht="12.75">
      <c r="A449" s="24" t="s">
        <v>446</v>
      </c>
      <c r="B449" s="24" t="s">
        <v>426</v>
      </c>
      <c r="C449" s="24">
        <v>177</v>
      </c>
      <c r="D449" s="25">
        <v>164</v>
      </c>
      <c r="E449" s="25">
        <v>159</v>
      </c>
      <c r="F449" s="24">
        <f t="shared" si="43"/>
        <v>-5</v>
      </c>
      <c r="G449" s="26">
        <f t="shared" si="44"/>
        <v>-3.048780487804878</v>
      </c>
      <c r="H449" s="27">
        <v>12.008141112618723</v>
      </c>
      <c r="I449" s="27">
        <v>11.118644067796609</v>
      </c>
      <c r="J449" s="28">
        <v>10.808973487423522</v>
      </c>
      <c r="K449" s="30">
        <v>10</v>
      </c>
    </row>
    <row r="450" spans="1:11" ht="12.75">
      <c r="A450" s="11" t="s">
        <v>446</v>
      </c>
      <c r="B450" s="11" t="s">
        <v>427</v>
      </c>
      <c r="C450" s="11">
        <v>845</v>
      </c>
      <c r="D450" s="6">
        <v>822</v>
      </c>
      <c r="E450" s="6">
        <v>785</v>
      </c>
      <c r="F450" s="11">
        <f t="shared" si="43"/>
        <v>-37</v>
      </c>
      <c r="G450" s="12">
        <f t="shared" si="44"/>
        <v>-4.5012165450121655</v>
      </c>
      <c r="H450" s="7">
        <v>12.772067714631197</v>
      </c>
      <c r="I450" s="7">
        <v>12.334933973589436</v>
      </c>
      <c r="J450" s="4">
        <v>11.797415088668469</v>
      </c>
      <c r="K450" s="18">
        <v>11.7</v>
      </c>
    </row>
    <row r="451" spans="1:11" ht="12.75">
      <c r="A451" s="24"/>
      <c r="B451" s="24" t="s">
        <v>455</v>
      </c>
      <c r="C451" s="24">
        <v>8590</v>
      </c>
      <c r="D451" s="25">
        <v>8338</v>
      </c>
      <c r="E451" s="25">
        <v>7583</v>
      </c>
      <c r="F451" s="24">
        <f t="shared" si="43"/>
        <v>-755</v>
      </c>
      <c r="G451" s="26">
        <f t="shared" si="44"/>
        <v>-9.05492923962581</v>
      </c>
      <c r="H451" s="41" t="s">
        <v>447</v>
      </c>
      <c r="I451" s="41" t="s">
        <v>447</v>
      </c>
      <c r="J451" s="42" t="s">
        <v>447</v>
      </c>
      <c r="K451" s="43" t="s">
        <v>447</v>
      </c>
    </row>
    <row r="452" spans="1:11" ht="12.75">
      <c r="A452" s="36" t="s">
        <v>462</v>
      </c>
      <c r="B452" s="36"/>
      <c r="C452" s="36">
        <f>C4</f>
        <v>305598</v>
      </c>
      <c r="D452" s="37">
        <f aca="true" t="shared" si="49" ref="D452:K452">D4</f>
        <v>310221</v>
      </c>
      <c r="E452" s="37">
        <f t="shared" si="49"/>
        <v>312037</v>
      </c>
      <c r="F452" s="36">
        <f t="shared" si="49"/>
        <v>1816</v>
      </c>
      <c r="G452" s="38">
        <f t="shared" si="49"/>
        <v>0.5853891258167565</v>
      </c>
      <c r="H452" s="39">
        <f t="shared" si="49"/>
        <v>9.32322578401337</v>
      </c>
      <c r="I452" s="39">
        <f t="shared" si="49"/>
        <v>9.370488945112045</v>
      </c>
      <c r="J452" s="39">
        <f t="shared" si="49"/>
        <v>9.384235571719387</v>
      </c>
      <c r="K452" s="40">
        <f t="shared" si="49"/>
        <v>9.4</v>
      </c>
    </row>
    <row r="453" spans="1:11" ht="12.75">
      <c r="A453" s="23"/>
      <c r="B453" s="23"/>
      <c r="C453" s="23"/>
      <c r="D453" s="23"/>
      <c r="E453" s="23"/>
      <c r="F453" s="23"/>
      <c r="G453" s="23"/>
      <c r="H453" s="23"/>
      <c r="I453" s="23"/>
      <c r="J453" s="23"/>
      <c r="K453" s="23"/>
    </row>
    <row r="454" spans="1:11" ht="12.75">
      <c r="A454" s="22" t="s">
        <v>449</v>
      </c>
      <c r="B454" s="22"/>
      <c r="C454" s="22"/>
      <c r="D454" s="22"/>
      <c r="E454" s="22"/>
      <c r="F454" s="22"/>
      <c r="G454" s="22"/>
      <c r="H454" s="22"/>
      <c r="I454" s="22"/>
      <c r="J454" s="22"/>
      <c r="K454" s="22"/>
    </row>
    <row r="455" spans="1:11" ht="12.75">
      <c r="A455" s="15" t="s">
        <v>451</v>
      </c>
      <c r="B455" s="15"/>
      <c r="C455" s="15"/>
      <c r="D455" s="23"/>
      <c r="E455" s="23"/>
      <c r="F455" s="23"/>
      <c r="G455" s="23"/>
      <c r="H455" s="23"/>
      <c r="I455" s="23"/>
      <c r="J455" s="23"/>
      <c r="K455" s="23"/>
    </row>
    <row r="456" spans="1:11" ht="12.75">
      <c r="A456" s="22"/>
      <c r="B456" s="22"/>
      <c r="C456" s="22"/>
      <c r="D456" s="22"/>
      <c r="E456" s="22"/>
      <c r="F456" s="22"/>
      <c r="G456" s="22"/>
      <c r="H456" s="22"/>
      <c r="I456" s="22"/>
      <c r="J456" s="22"/>
      <c r="K456" s="22"/>
    </row>
    <row r="457" spans="1:11" ht="12.75">
      <c r="A457" s="15" t="s">
        <v>459</v>
      </c>
      <c r="B457" s="15"/>
      <c r="C457" s="15"/>
      <c r="D457" s="15"/>
      <c r="E457" s="15"/>
      <c r="F457" s="15"/>
      <c r="G457" s="15"/>
      <c r="H457" s="15"/>
      <c r="I457" s="15"/>
      <c r="J457" s="15"/>
      <c r="K457" s="15"/>
    </row>
    <row r="458" spans="1:11" ht="12.75">
      <c r="A458" s="22" t="s">
        <v>460</v>
      </c>
      <c r="B458" s="22"/>
      <c r="C458" s="22"/>
      <c r="D458" s="22"/>
      <c r="E458" s="22"/>
      <c r="F458" s="22"/>
      <c r="G458" s="22"/>
      <c r="H458" s="22"/>
      <c r="I458" s="22"/>
      <c r="J458" s="22"/>
      <c r="K458" s="22"/>
    </row>
    <row r="459" spans="2:11" ht="12.75">
      <c r="B459" s="22"/>
      <c r="C459" s="22"/>
      <c r="D459" s="22"/>
      <c r="E459" s="22"/>
      <c r="F459" s="22"/>
      <c r="G459" s="22"/>
      <c r="H459" s="22"/>
      <c r="I459" s="22"/>
      <c r="J459" s="22"/>
      <c r="K459" s="22"/>
    </row>
    <row r="460" spans="1:11" ht="12.75">
      <c r="A460" s="22" t="s">
        <v>484</v>
      </c>
      <c r="B460" s="22"/>
      <c r="C460" s="22"/>
      <c r="D460" s="22"/>
      <c r="E460" s="22"/>
      <c r="F460" s="22"/>
      <c r="G460" s="22"/>
      <c r="H460" s="22"/>
      <c r="I460" s="22"/>
      <c r="J460" s="22"/>
      <c r="K460" s="22"/>
    </row>
    <row r="461" spans="1:11" ht="12.75">
      <c r="A461" s="22"/>
      <c r="B461" s="22"/>
      <c r="C461" s="22"/>
      <c r="D461" s="22"/>
      <c r="E461" s="22"/>
      <c r="F461" s="22"/>
      <c r="G461" s="22"/>
      <c r="H461" s="22"/>
      <c r="I461" s="22"/>
      <c r="J461" s="22"/>
      <c r="K461" s="22"/>
    </row>
    <row r="462" spans="1:11" ht="12.75">
      <c r="A462" s="15" t="s">
        <v>482</v>
      </c>
      <c r="B462" s="15"/>
      <c r="C462" s="15"/>
      <c r="D462" s="15"/>
      <c r="E462" s="15"/>
      <c r="F462" s="15"/>
      <c r="G462" s="15"/>
      <c r="H462" s="15"/>
      <c r="I462" s="15"/>
      <c r="J462" s="15"/>
      <c r="K462" s="15"/>
    </row>
    <row r="463" spans="1:11" ht="12.75">
      <c r="A463" s="22" t="s">
        <v>483</v>
      </c>
      <c r="B463" s="22"/>
      <c r="C463" s="22"/>
      <c r="D463" s="22"/>
      <c r="E463" s="22"/>
      <c r="F463" s="22"/>
      <c r="G463" s="22"/>
      <c r="H463" s="22"/>
      <c r="I463" s="22"/>
      <c r="J463" s="22"/>
      <c r="K463" s="22"/>
    </row>
    <row r="464" spans="1:5" ht="15">
      <c r="A464" s="16" t="s">
        <v>456</v>
      </c>
      <c r="B464" s="8"/>
      <c r="C464" s="8"/>
      <c r="D464" s="8"/>
      <c r="E464" s="8"/>
    </row>
    <row r="465" spans="2:5" ht="12.75">
      <c r="B465" s="8"/>
      <c r="C465" s="8"/>
      <c r="D465" s="8"/>
      <c r="E465" s="8"/>
    </row>
    <row r="466" spans="1:5" ht="12.75">
      <c r="A466" s="8"/>
      <c r="B466" s="8"/>
      <c r="D466" s="8"/>
      <c r="E466" s="8"/>
    </row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</sheetData>
  <mergeCells count="3">
    <mergeCell ref="F2:G2"/>
    <mergeCell ref="C2:E2"/>
    <mergeCell ref="H2:J2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Uføremottakere etter kommune des 2011</dc:title>
  <dc:subject/>
  <dc:creator>Marianne N Lindbøl</dc:creator>
  <cp:keywords/>
  <dc:description/>
  <cp:lastModifiedBy>Lindbøl, Marianne N</cp:lastModifiedBy>
  <cp:lastPrinted>2015-10-14T12:14:09Z</cp:lastPrinted>
  <dcterms:created xsi:type="dcterms:W3CDTF">2012-01-18T07:29:26Z</dcterms:created>
  <dcterms:modified xsi:type="dcterms:W3CDTF">2015-10-14T13:29:53Z</dcterms:modified>
  <cp:category/>
  <cp:version/>
  <cp:contentType/>
  <cp:contentStatus/>
</cp:coreProperties>
</file>