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navno.sharepoint.com/sites/KUNUtredningsseksjonen-Bedriftsunderskelsen/Delte dokumenter/Bedriftsundersøkelsen/2026/Rapport/"/>
    </mc:Choice>
  </mc:AlternateContent>
  <xr:revisionPtr revIDLastSave="340" documentId="13_ncr:1_{7777C269-131E-49B9-99BB-BE7C2FC5B770}" xr6:coauthVersionLast="47" xr6:coauthVersionMax="47" xr10:uidLastSave="{D19127E9-1FFC-4623-9953-9679FD6BC45C}"/>
  <bookViews>
    <workbookView xWindow="12" yWindow="12" windowWidth="23016" windowHeight="12216" tabRatio="861" xr2:uid="{00000000-000D-0000-FFFF-FFFF00000000}"/>
  </bookViews>
  <sheets>
    <sheet name="Figur 1 - 26" sheetId="24" r:id="rId1"/>
    <sheet name="Figur 2 - 26" sheetId="25" r:id="rId2"/>
    <sheet name="Figur 3 - 26" sheetId="65" r:id="rId3"/>
    <sheet name="Figur 4 - 26" sheetId="64" r:id="rId4"/>
    <sheet name="Figur 5 - 26" sheetId="66" r:id="rId5"/>
    <sheet name="Figur 6 - 26" sheetId="41" r:id="rId6"/>
    <sheet name="Figur 7 - 26" sheetId="23" r:id="rId7"/>
    <sheet name="Figur 8 - 26" sheetId="12" r:id="rId8"/>
    <sheet name="Figur 9 - 26" sheetId="56" r:id="rId9"/>
    <sheet name="Figur 10 - 26 " sheetId="60" r:id="rId10"/>
    <sheet name="Figur 11 - 26" sheetId="58" r:id="rId11"/>
    <sheet name="Figur 12 - 26" sheetId="63" r:id="rId12"/>
    <sheet name="Figur V1 26" sheetId="32" r:id="rId13"/>
    <sheet name="Figur V2 26" sheetId="27" r:id="rId14"/>
    <sheet name="Figur V3 26" sheetId="54" r:id="rId15"/>
    <sheet name="Tabell 1 - 26" sheetId="42" r:id="rId16"/>
    <sheet name="Tabell 2 - 26" sheetId="43" r:id="rId17"/>
    <sheet name="Tabell 3 - 26" sheetId="44" r:id="rId18"/>
    <sheet name="Tabell 4 - 26" sheetId="46" r:id="rId19"/>
    <sheet name="Tabell 5 - 26" sheetId="50" r:id="rId20"/>
    <sheet name="Tabell 6 - 26" sheetId="57" r:id="rId21"/>
    <sheet name="Tabell 7 - 26" sheetId="59" r:id="rId22"/>
    <sheet name="Tabell 8 - 26" sheetId="61" r:id="rId23"/>
    <sheet name="Tabell 9 - 26" sheetId="62" r:id="rId24"/>
    <sheet name="Tabell V1 - 26" sheetId="48" r:id="rId25"/>
    <sheet name="Tabell V2 - 26" sheetId="49" r:id="rId26"/>
    <sheet name="Tabell V3 - 26" sheetId="51" r:id="rId27"/>
    <sheet name="Tabell V4 - 26" sheetId="55" r:id="rId28"/>
  </sheets>
  <definedNames>
    <definedName name="_xlnm._FilterDatabase" localSheetId="0" hidden="1">'Figur 1 - 26'!$A$3:$E$15</definedName>
    <definedName name="_xlnm._FilterDatabase" localSheetId="1" hidden="1">'Figur 2 - 26'!$A$3:$E$15</definedName>
    <definedName name="_xlnm._FilterDatabase" localSheetId="5" hidden="1">'Figur 6 - 26'!$A$3:$C$18</definedName>
    <definedName name="_xlnm._FilterDatabase" localSheetId="7" hidden="1">'Figur 8 - 26'!$A$3:$E$27</definedName>
    <definedName name="_xlnm._FilterDatabase" localSheetId="25" hidden="1">'Tabell V2 - 26'!$A$3:$E$3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64" l="1"/>
  <c r="D20" i="24"/>
  <c r="D29" i="23"/>
  <c r="D21" i="23"/>
  <c r="D25" i="23"/>
  <c r="E27" i="44" l="1"/>
  <c r="E25" i="44"/>
  <c r="D9" i="25" l="1"/>
  <c r="D12" i="25"/>
  <c r="D15" i="25"/>
  <c r="D10" i="25"/>
  <c r="D14" i="25"/>
  <c r="D18" i="25"/>
  <c r="D16" i="25"/>
  <c r="D8" i="25"/>
  <c r="D6" i="25"/>
  <c r="D11" i="25"/>
  <c r="D17" i="25"/>
  <c r="D5" i="25"/>
  <c r="D4" i="25"/>
  <c r="D7" i="25"/>
  <c r="D20" i="25"/>
  <c r="D13" i="25"/>
  <c r="D13" i="24"/>
  <c r="K37" i="24"/>
  <c r="D9" i="24"/>
  <c r="D12" i="24"/>
  <c r="D15" i="24"/>
  <c r="D10" i="24"/>
  <c r="D14" i="24"/>
  <c r="D18" i="24"/>
  <c r="D16" i="24"/>
  <c r="D8" i="24"/>
  <c r="D6" i="24"/>
  <c r="D11" i="24"/>
  <c r="D17" i="24"/>
  <c r="D5" i="24"/>
  <c r="D4" i="24"/>
  <c r="D7" i="24"/>
  <c r="D23" i="12" l="1"/>
  <c r="D17" i="12"/>
  <c r="D29" i="12"/>
  <c r="E26" i="44"/>
  <c r="D11" i="23" l="1"/>
  <c r="D12" i="12" l="1"/>
  <c r="D18" i="12"/>
  <c r="D24" i="12"/>
  <c r="D10" i="12"/>
  <c r="D8" i="12"/>
  <c r="D19" i="12"/>
  <c r="D20" i="12"/>
  <c r="D22" i="12"/>
  <c r="D14" i="12"/>
  <c r="D5" i="12"/>
  <c r="D27" i="12"/>
  <c r="D21" i="12"/>
  <c r="D4" i="12"/>
  <c r="D6" i="12"/>
  <c r="D13" i="12"/>
  <c r="D9" i="12"/>
  <c r="D26" i="12"/>
  <c r="D15" i="12"/>
  <c r="D7" i="12"/>
  <c r="D16" i="12"/>
  <c r="D25" i="12"/>
  <c r="D11" i="12"/>
  <c r="D5" i="23"/>
  <c r="D9" i="23"/>
  <c r="D12" i="23"/>
  <c r="D23" i="23"/>
  <c r="D20" i="23"/>
  <c r="D27" i="23"/>
  <c r="D4" i="23"/>
  <c r="D26" i="23"/>
  <c r="D18" i="23"/>
  <c r="D15" i="23"/>
  <c r="D6" i="23"/>
  <c r="D13" i="23"/>
  <c r="D7" i="23"/>
  <c r="D8" i="23"/>
  <c r="D17" i="23"/>
  <c r="D16" i="23"/>
  <c r="D14" i="23"/>
  <c r="D10" i="23"/>
  <c r="D22" i="23"/>
  <c r="D19" i="23"/>
  <c r="D24" i="23" l="1"/>
</calcChain>
</file>

<file path=xl/sharedStrings.xml><?xml version="1.0" encoding="utf-8"?>
<sst xmlns="http://schemas.openxmlformats.org/spreadsheetml/2006/main" count="958" uniqueCount="438">
  <si>
    <t>Figur 1. Virksomheter som ikke har lykkes i å rekruttere arbeidskraft eller har måttet ansette noen med lavere eller annen formell kompetanse enn de søkte etter, etter fylke. Prosent</t>
  </si>
  <si>
    <t>Fikk ikke ansatt noen</t>
  </si>
  <si>
    <t>Ansatte noen med lavere eller annen formell kompetanse</t>
  </si>
  <si>
    <t>Totalt</t>
  </si>
  <si>
    <t>Troms</t>
  </si>
  <si>
    <t>Nordland</t>
  </si>
  <si>
    <t>Vestland</t>
  </si>
  <si>
    <t>Finnmark</t>
  </si>
  <si>
    <t>Rogaland</t>
  </si>
  <si>
    <t>Akershus</t>
  </si>
  <si>
    <t>Buskerud</t>
  </si>
  <si>
    <t>Møre og Romsdal</t>
  </si>
  <si>
    <t>Oslo</t>
  </si>
  <si>
    <t>Østfold</t>
  </si>
  <si>
    <t>Vestfold</t>
  </si>
  <si>
    <t>Innlandet</t>
  </si>
  <si>
    <t>Agder</t>
  </si>
  <si>
    <t>Trøndelag</t>
  </si>
  <si>
    <t>Telemark</t>
  </si>
  <si>
    <t>I alt</t>
  </si>
  <si>
    <t>Figur 2. Virksomheter med rekrutteringsproblem som skyldes for få/ingen kvalifiserte søkere, eller om det er andre grunner, etter fylke. Prosent</t>
  </si>
  <si>
    <t>For få/ingen kvalifiserte søkere</t>
  </si>
  <si>
    <t>Annet</t>
  </si>
  <si>
    <t>Tabell 1. Estimert mangel på arbeidskraft etter fylke. 2026</t>
  </si>
  <si>
    <t>Mangel på arbeidskraft (antall)</t>
  </si>
  <si>
    <t>95 % konfidens-intervall (nedre grense)</t>
  </si>
  <si>
    <t>95 % konfidens-intervall (øvre grense)</t>
  </si>
  <si>
    <t>Navs stramhets-indikator</t>
  </si>
  <si>
    <t>Virksomheter med alvorlige rekrutterings-problem (prosent)</t>
  </si>
  <si>
    <t>Tabell 2. Mangel på arbeidskraft etter yrkesgruppe, sammenlignet med antall helt arbeidsledige og arbeidssøkere på tiltak mars 2026.</t>
  </si>
  <si>
    <t>Helt ledige og arbeidssøkere på tiltak i mars 2026</t>
  </si>
  <si>
    <t>Ledere</t>
  </si>
  <si>
    <t>Ingeniør- og ikt-fag</t>
  </si>
  <si>
    <t>Undervisning</t>
  </si>
  <si>
    <t>Akademiske yrker</t>
  </si>
  <si>
    <t>Helse, pleie og omsorg</t>
  </si>
  <si>
    <t>Barne- og ungdomsarbeid</t>
  </si>
  <si>
    <t>Meglere og konsulenter</t>
  </si>
  <si>
    <t>Kontorarbeid</t>
  </si>
  <si>
    <t>Butikk- og salgsarbeid</t>
  </si>
  <si>
    <t>Jordbruk, skogbruk og fiske</t>
  </si>
  <si>
    <t>Bygg og anlegg</t>
  </si>
  <si>
    <t>Industriarbeid</t>
  </si>
  <si>
    <t>Reiseliv og transport</t>
  </si>
  <si>
    <t>Serviceyrker og annet arbeid</t>
  </si>
  <si>
    <t>Ingen yrkesbakgrunn eller uoppgitt</t>
  </si>
  <si>
    <t>Tabell 3. Navs sysselsettingsbarometer. Virksomheter som venter redusert, uendret eller økt sysselsetting.</t>
  </si>
  <si>
    <t>Redusert</t>
  </si>
  <si>
    <t>Uendret</t>
  </si>
  <si>
    <t>Økt</t>
  </si>
  <si>
    <t>Nettoandel</t>
  </si>
  <si>
    <t xml:space="preserve">Nordland </t>
  </si>
  <si>
    <t xml:space="preserve">Møre og Romsdal </t>
  </si>
  <si>
    <t>Tabell 4. Navs sysselsettingsbarometer, etter næring. Virksomheter som venter redusert, uendret eller økt sysselsetting. Prosent</t>
  </si>
  <si>
    <t>Bergverksdrift og utvinning</t>
  </si>
  <si>
    <t>Industrien samlet</t>
  </si>
  <si>
    <t>-Nærings- og nytelsemidler</t>
  </si>
  <si>
    <t>-Tekstil- og lærvarer'</t>
  </si>
  <si>
    <t>-Trevarer</t>
  </si>
  <si>
    <t>-Treforedling og grafisk prod.</t>
  </si>
  <si>
    <t>-Petroleum og kjemiske prod.</t>
  </si>
  <si>
    <t>-Prod. av annen industri</t>
  </si>
  <si>
    <t>-Prod. av metallvarer</t>
  </si>
  <si>
    <t>-Prod. av maskiner og utstyr</t>
  </si>
  <si>
    <t>-Prod. av elektriske og optiske produkter</t>
  </si>
  <si>
    <t>Elektrisitet, vann og renovasjon</t>
  </si>
  <si>
    <t>Bygge- og anleggsvirksomhet</t>
  </si>
  <si>
    <t>Varehandel</t>
  </si>
  <si>
    <t>Transport og lagring</t>
  </si>
  <si>
    <t>Overnattings- og serveringsvirksomhet</t>
  </si>
  <si>
    <t>Informasjon og kommunikasjon</t>
  </si>
  <si>
    <t>Finansiell tjenesteyting</t>
  </si>
  <si>
    <t>Eiendomsvirksomhet, faglig, vitenskapelig, teknisk og forretningsmessig tjenesteyting</t>
  </si>
  <si>
    <t>Offentlig administrasjon og forsvar</t>
  </si>
  <si>
    <t>Undervisning                 </t>
  </si>
  <si>
    <t>Helse- og sosialtjenester</t>
  </si>
  <si>
    <t>Kultur, idrett, fritid og annen tjenesteyting</t>
  </si>
  <si>
    <t>Tabell 5. Estimert mangel på arbeidskraft, etter næring. 2026</t>
  </si>
  <si>
    <t>Navs stramhetsindikator</t>
  </si>
  <si>
    <t>Virksomheter med alvorlige rekrutteringsproblemer (prosent)</t>
  </si>
  <si>
    <t>-Tekstil- og lærvarer</t>
  </si>
  <si>
    <t>Prod. av metallvarer</t>
  </si>
  <si>
    <t>Nærings- og nytelsemidler</t>
  </si>
  <si>
    <t>Prod. av maskiner og utstyr</t>
  </si>
  <si>
    <t>Prod. av elektriske og optiske produkter</t>
  </si>
  <si>
    <t>Prod. av annen industri</t>
  </si>
  <si>
    <t>Trevarer</t>
  </si>
  <si>
    <t>Petroleum og kjemiske prod.</t>
  </si>
  <si>
    <t>Tekstil- og lærvarer</t>
  </si>
  <si>
    <t>Treforedling og grafisk prod.</t>
  </si>
  <si>
    <t>For få eller ingen kvalifiserte søkere</t>
  </si>
  <si>
    <t>100 eller flere</t>
  </si>
  <si>
    <t>40-99 ansatte</t>
  </si>
  <si>
    <t>15-39 ansatte</t>
  </si>
  <si>
    <t>8-14 ansatte</t>
  </si>
  <si>
    <t>3-7 ansatte</t>
  </si>
  <si>
    <t>Bearbeiding og analyse av tekst</t>
  </si>
  <si>
    <t>Andre oppgaver</t>
  </si>
  <si>
    <t>Markedsføring og salg</t>
  </si>
  <si>
    <t>Kundeservice eller intern støtte</t>
  </si>
  <si>
    <t>Dataanalyse og prognoser</t>
  </si>
  <si>
    <t>Bilde-/taleoppgaver</t>
  </si>
  <si>
    <t>Rekruttering og HR</t>
  </si>
  <si>
    <t>Tabell 6. Bruk av kunstig intelligens (KI) for å gjennomføre en eller flere av følgende arbeidsoppgaver, etter fylke. 2026</t>
  </si>
  <si>
    <t>Tabell 7. Bruk av kunstig intelligens (KI) for å gjennomføre en eller flere av følgende arbeidsoppgaver, etter næring. 2026</t>
  </si>
  <si>
    <t>Tabell 8. De viktigste grunnene til at virksomhetene ikke bruker KI, etter fylke. 2026. Prosent</t>
  </si>
  <si>
    <t>Ser ikke relevante bruksområder</t>
  </si>
  <si>
    <t>Kostnader eller usikker lønnsomhet</t>
  </si>
  <si>
    <t>Ikke prioritert av ledelsen</t>
  </si>
  <si>
    <t>Personvern, sikkerhet eller juridiske hensyn</t>
  </si>
  <si>
    <t>Mangler kompetanse eller kapasitet</t>
  </si>
  <si>
    <t>Tabell 9. De viktigste grunnene til at virksomhetene ikke bruker KI, etter næring. 2026. Prosent</t>
  </si>
  <si>
    <t>Tabell V1. Estimert mangel på arbeidskraft, etter næring og fylke. 2026.</t>
  </si>
  <si>
    <t>Tabell V2. Estimert mangel på arbeidskraft, etter yrke. Sortert etter antall personer virksomhetene mangler. 2026.</t>
  </si>
  <si>
    <t>Helsefagarbeidere</t>
  </si>
  <si>
    <t>Sykepleiere</t>
  </si>
  <si>
    <t>Andre helseyrker</t>
  </si>
  <si>
    <t>Tømrere og snekkere</t>
  </si>
  <si>
    <t>Elektrikere</t>
  </si>
  <si>
    <t>Andre håndverkere</t>
  </si>
  <si>
    <t>Kokker</t>
  </si>
  <si>
    <t>Førskolelærere</t>
  </si>
  <si>
    <t>Rørleggere og VVS-montører</t>
  </si>
  <si>
    <t>Bilmekanikere</t>
  </si>
  <si>
    <t>Anleggsmaskin- og industrimekanikere</t>
  </si>
  <si>
    <t>Legespesialister</t>
  </si>
  <si>
    <t>Lastebil- og trailersjåfører</t>
  </si>
  <si>
    <t>Bussjåfører og trikkeførere</t>
  </si>
  <si>
    <t>Fengselsbetjenter</t>
  </si>
  <si>
    <t>Renholdere i bedrifter</t>
  </si>
  <si>
    <t>Yrkesfaglærere</t>
  </si>
  <si>
    <t>Grunnskolelærere</t>
  </si>
  <si>
    <t>Politibetjenter mv.</t>
  </si>
  <si>
    <t>Barnehage- og skolefritidsassistenter mv.</t>
  </si>
  <si>
    <t>Andre bygningsarbeidere</t>
  </si>
  <si>
    <t>Overflatebehandlere og lakkerere</t>
  </si>
  <si>
    <t>Spesialsykepleiere</t>
  </si>
  <si>
    <t>Servitører</t>
  </si>
  <si>
    <t>Butikkmedarbeidere</t>
  </si>
  <si>
    <t>Andre salgsmedarbeidere</t>
  </si>
  <si>
    <t>Andre pleiemedarbeidere</t>
  </si>
  <si>
    <t>Energimontører</t>
  </si>
  <si>
    <t>Hjelpearbeidere i husdyrproduksjon</t>
  </si>
  <si>
    <t>Elektronikkingeniører</t>
  </si>
  <si>
    <t>Sveisere</t>
  </si>
  <si>
    <t>Andre stasjonære maskinoperatører</t>
  </si>
  <si>
    <t>Vernepleiere</t>
  </si>
  <si>
    <t>Andre ingeniører</t>
  </si>
  <si>
    <t>Bioingeniører</t>
  </si>
  <si>
    <t>Kontormedarbeidere</t>
  </si>
  <si>
    <t>Andre personlige tjenesteytere</t>
  </si>
  <si>
    <t>Andre dyreoppdrettere og røktere</t>
  </si>
  <si>
    <t>Metalldreiere mv.</t>
  </si>
  <si>
    <t>Operatører innen næringsmiddelproduksjon</t>
  </si>
  <si>
    <t>Psykologer</t>
  </si>
  <si>
    <t>Reiseledere og guider</t>
  </si>
  <si>
    <t>Bartendere</t>
  </si>
  <si>
    <t>Gatekjøkken- og kafémedarbeidere mv.</t>
  </si>
  <si>
    <t>Vektere</t>
  </si>
  <si>
    <t>Betongarbeidere</t>
  </si>
  <si>
    <t>Isolatører mv.</t>
  </si>
  <si>
    <t>Automatikere</t>
  </si>
  <si>
    <t>Slaktere, fiskehandlere mv.</t>
  </si>
  <si>
    <t>Bil-, drosje- og varebilførere</t>
  </si>
  <si>
    <t>Anleggsmaskinførere</t>
  </si>
  <si>
    <t>Kjøkkenassistenter</t>
  </si>
  <si>
    <t>Forsknings- og utviklingsledere</t>
  </si>
  <si>
    <t>Sivilingeniører (industri og produksjon</t>
  </si>
  <si>
    <t>Sivilingeniører (maskin- og marin- teknikk)</t>
  </si>
  <si>
    <t>Spesiallærere / spesialpedagoger</t>
  </si>
  <si>
    <t>Andre lærere</t>
  </si>
  <si>
    <t>Programvareutviklere</t>
  </si>
  <si>
    <t>Elkraftingeniører</t>
  </si>
  <si>
    <t>Maskiningeniører</t>
  </si>
  <si>
    <t>Miljøarbeidere innen sosiale fagfelt</t>
  </si>
  <si>
    <t>Regnskapsmedarbeidere</t>
  </si>
  <si>
    <t>Platearbeidere</t>
  </si>
  <si>
    <t>Bakere, konditorer mv.</t>
  </si>
  <si>
    <t>Prosessoperatører (oppredning)</t>
  </si>
  <si>
    <t>Andre administrative ledere</t>
  </si>
  <si>
    <t>Ledere av industriproduksjon mv.</t>
  </si>
  <si>
    <t>Ledere av helsetjenester</t>
  </si>
  <si>
    <t>Andre ledere av produksjon og tjenesteyting</t>
  </si>
  <si>
    <t>Sivilingeniører (elektronikk)</t>
  </si>
  <si>
    <t>Allmennpraktiserende leger</t>
  </si>
  <si>
    <t>Jordmødre</t>
  </si>
  <si>
    <t>Universitets_x001E_ og høyskolelektorer/-lærere</t>
  </si>
  <si>
    <t>Spesialister i pedagogikk</t>
  </si>
  <si>
    <t>Revisorer, regnskapsrådgivere</t>
  </si>
  <si>
    <t>Høyere saksbehandlere i offentlig og privat virksomhet</t>
  </si>
  <si>
    <t>Systemanalytikere/-arkitekter</t>
  </si>
  <si>
    <t>Applikasjonsprogrammerere</t>
  </si>
  <si>
    <t>Jurister og advokater</t>
  </si>
  <si>
    <t>Radiografer mv.</t>
  </si>
  <si>
    <t>Nettverks- og systemteknikere, IKT</t>
  </si>
  <si>
    <t>Frisører</t>
  </si>
  <si>
    <t>Telefon- og nettselgere</t>
  </si>
  <si>
    <t>Murere</t>
  </si>
  <si>
    <t>Taktekkere</t>
  </si>
  <si>
    <t>Serviceelektronikere</t>
  </si>
  <si>
    <t>Møbelsnekkere</t>
  </si>
  <si>
    <t>Operatører innen metallflatebehandling</t>
  </si>
  <si>
    <t>Operatører innen plastprodukter</t>
  </si>
  <si>
    <t>Montører av elektriske og elektroniske produkter</t>
  </si>
  <si>
    <t>Jernbanetrafikkoperatører</t>
  </si>
  <si>
    <t>Toppledere i offentlig administrasjon</t>
  </si>
  <si>
    <t>Finans- og økonomisjefer</t>
  </si>
  <si>
    <t>Personalsjefer</t>
  </si>
  <si>
    <t>Salgs- og markedssjefer</t>
  </si>
  <si>
    <t>Ledere av bygge- og</t>
  </si>
  <si>
    <t>Ledere av eldreomsorg</t>
  </si>
  <si>
    <t>Restaurantsjefer</t>
  </si>
  <si>
    <t>Matematikere, statistikere mv.</t>
  </si>
  <si>
    <t>Sivilingeniører (bygg og anlegg)</t>
  </si>
  <si>
    <t>Andre sivilingeniører (unntatt elektroteknologi</t>
  </si>
  <si>
    <t>Lektorer mv. (videregående skole)</t>
  </si>
  <si>
    <t>Reklame- og markedsføringsrådgivere</t>
  </si>
  <si>
    <t>Andre programvare- og applikasjonsutviklere</t>
  </si>
  <si>
    <t>Databasedesignere og -administratorer</t>
  </si>
  <si>
    <t>Systemadministratorer</t>
  </si>
  <si>
    <t>Rådgivere/forskere, samfunns-økonomi</t>
  </si>
  <si>
    <t>Rådgivere innen sosiale fagfelt</t>
  </si>
  <si>
    <t>Geistlige yrker</t>
  </si>
  <si>
    <t>Bygningsingeniører</t>
  </si>
  <si>
    <t>Arbeidsleder, industri</t>
  </si>
  <si>
    <t>Arbeidsleder, bygg og anlegg</t>
  </si>
  <si>
    <t>Skipsmaskinister</t>
  </si>
  <si>
    <t>Helsesekretærer</t>
  </si>
  <si>
    <t>Ambulansepersonell</t>
  </si>
  <si>
    <t>Eiendomsmeglere og –forvaltere</t>
  </si>
  <si>
    <t>Religiøse yrker</t>
  </si>
  <si>
    <t>Sports- og aktivitetsinstruktører</t>
  </si>
  <si>
    <t>Sjefskokker</t>
  </si>
  <si>
    <t>Andre yrker innen estetiske fag</t>
  </si>
  <si>
    <t>Driftsteknikere, IKT</t>
  </si>
  <si>
    <t>Hotellresepsjonister</t>
  </si>
  <si>
    <t>Renholdsledere i bedrifter</t>
  </si>
  <si>
    <t>Butikkavdelingssjefer</t>
  </si>
  <si>
    <t>Skoleassistenter</t>
  </si>
  <si>
    <t>Melke_x001E_ og husdyrprodusenter</t>
  </si>
  <si>
    <t>Havbruksarbeidere</t>
  </si>
  <si>
    <t>Gulv- og flisleggere</t>
  </si>
  <si>
    <t>Kuldemontører mv.</t>
  </si>
  <si>
    <t>Malere og byggtapetserere</t>
  </si>
  <si>
    <t>Kopper- og blikkenslagere</t>
  </si>
  <si>
    <t>Verktøymaker, låsesmeder mv.</t>
  </si>
  <si>
    <t>Innbindere mv.</t>
  </si>
  <si>
    <t>Tele- og IKT-installatører</t>
  </si>
  <si>
    <t>Operatører innen produksjon av betong mv.</t>
  </si>
  <si>
    <t>Operatører innen metallurgiske prosessfag</t>
  </si>
  <si>
    <t>Operatører innen kjemisk industri</t>
  </si>
  <si>
    <t>Operatører innen treforedling</t>
  </si>
  <si>
    <t>Montører av mekaniske produkter</t>
  </si>
  <si>
    <t>Andre montører</t>
  </si>
  <si>
    <t>Truckførere</t>
  </si>
  <si>
    <t>Renholdere i private hjem</t>
  </si>
  <si>
    <t>Bilvaskere</t>
  </si>
  <si>
    <t>Hjelpearbeidere i bergverk</t>
  </si>
  <si>
    <t>Hjelpearbeidere i anlegg</t>
  </si>
  <si>
    <t>Andre hjelpearbeidere i industri</t>
  </si>
  <si>
    <t>Administrerende direktører</t>
  </si>
  <si>
    <t>Strategi- og planleggingssjefer</t>
  </si>
  <si>
    <t>PR- og informasjonssjefer</t>
  </si>
  <si>
    <t>Ledere av omsorgstjenester for barn</t>
  </si>
  <si>
    <t>Ledere av sosialomsorg</t>
  </si>
  <si>
    <t>Hotellsjefer</t>
  </si>
  <si>
    <t>Varehandelssjefer</t>
  </si>
  <si>
    <t>Andre daglige ledere i tjenesteytende virksomheter</t>
  </si>
  <si>
    <t>Meteorologer</t>
  </si>
  <si>
    <t>Kjemikere</t>
  </si>
  <si>
    <t>Geologer og geofysikere</t>
  </si>
  <si>
    <t>Sivilagronomer mv.</t>
  </si>
  <si>
    <t>Miljøvernrådgivere</t>
  </si>
  <si>
    <t>Sivilingeniører (miljøteknikk)</t>
  </si>
  <si>
    <t>Sivilingeniører (kjemi)</t>
  </si>
  <si>
    <t>Sivilingeniører (geofag, petro- leumsteknologi, metallurgi mv.)</t>
  </si>
  <si>
    <t>Sivilingeniører (elkraftteknikk)</t>
  </si>
  <si>
    <t>Arealplanleggere</t>
  </si>
  <si>
    <t>Landmålere, kartografer mv.</t>
  </si>
  <si>
    <t>Tannleger</t>
  </si>
  <si>
    <t>Farmasøyter</t>
  </si>
  <si>
    <t>Helse- og miljørådgivere</t>
  </si>
  <si>
    <t>Audiografer og logopeder</t>
  </si>
  <si>
    <t>Ergoterapeuter</t>
  </si>
  <si>
    <t>Kiropraktorer mv.</t>
  </si>
  <si>
    <t>Andre språklærere</t>
  </si>
  <si>
    <t>Finans- og investeringsrådgivere</t>
  </si>
  <si>
    <t>Finansanalytikere</t>
  </si>
  <si>
    <t>Rådgivere innen kompetanseutvikling</t>
  </si>
  <si>
    <t>Salgskonsulenter innen IKT-produkter</t>
  </si>
  <si>
    <t>Nett- og multimediautviklere</t>
  </si>
  <si>
    <t>Nettverksansvarlige</t>
  </si>
  <si>
    <t>Sikkerhetsanalytikere mv.</t>
  </si>
  <si>
    <t>Andre juridiske yrker</t>
  </si>
  <si>
    <t>Arkivarer og kuratorer</t>
  </si>
  <si>
    <t>Bibliotekarer og andre informasjonsarbeidere</t>
  </si>
  <si>
    <t>Rådgivere/forskere, samfunns-vitenskap</t>
  </si>
  <si>
    <t>Rådgivere/forskere, humanistiske fag</t>
  </si>
  <si>
    <t>Journalister</t>
  </si>
  <si>
    <t>Oversettere, tolker mv.</t>
  </si>
  <si>
    <t xml:space="preserve"> Dirigenter, komponister, musikere og sangere</t>
  </si>
  <si>
    <t>Ingeniører innen petroleum, bergverk og metallurgi</t>
  </si>
  <si>
    <t>Tekniske tegnere</t>
  </si>
  <si>
    <t>Dekksoffiserer og loser</t>
  </si>
  <si>
    <t>Reseptarer</t>
  </si>
  <si>
    <t>Protese- og tannteknikere</t>
  </si>
  <si>
    <t>Yrker innen alternativ medisin</t>
  </si>
  <si>
    <t>Tannpleiere</t>
  </si>
  <si>
    <t>Optikere</t>
  </si>
  <si>
    <t>Helse- og miljøkontrollører</t>
  </si>
  <si>
    <t>Finansmeglere</t>
  </si>
  <si>
    <t>Kundebehandlere lån og kreditt</t>
  </si>
  <si>
    <t>Regnskapsførere</t>
  </si>
  <si>
    <t>Innkjøpere</t>
  </si>
  <si>
    <t>Speditører og befraktere</t>
  </si>
  <si>
    <t>Andre yrker innen forretningstjenester</t>
  </si>
  <si>
    <t>Saksbehandlere innen sosiale ytelser</t>
  </si>
  <si>
    <t>Andre yrker innen offentlig forvaltning</t>
  </si>
  <si>
    <t>Idrettsutøvere</t>
  </si>
  <si>
    <t>Trenere og idrettsdommere</t>
  </si>
  <si>
    <t>Fotografer og filmfotografer</t>
  </si>
  <si>
    <t>Brukerstøtte, IKT</t>
  </si>
  <si>
    <t>Kundebehandlere, bank og postkontor</t>
  </si>
  <si>
    <t>Bingoverter, bookmakere mv.</t>
  </si>
  <si>
    <t>Kundesentermedarbeidere</t>
  </si>
  <si>
    <t>Resepsjonister (ekskl. hotell)</t>
  </si>
  <si>
    <t>Andre opplysningsmedarbeidere</t>
  </si>
  <si>
    <t>Forsikrings- og finansmedarbeidere</t>
  </si>
  <si>
    <t>Lagermedarbeidere og materialforvaltere</t>
  </si>
  <si>
    <t>Logistikkmedarbeidere</t>
  </si>
  <si>
    <t>Kosmetologer mv.</t>
  </si>
  <si>
    <t>Vaktmestre</t>
  </si>
  <si>
    <t>Dyrepassere og –trenere mv.</t>
  </si>
  <si>
    <t>Billettselgere</t>
  </si>
  <si>
    <t>Servicemedarbeidere (bensinstasjon)</t>
  </si>
  <si>
    <t>Hjemmehjelper</t>
  </si>
  <si>
    <t>Brannkonstabler</t>
  </si>
  <si>
    <t>Andre sikkerhetsarbeidere</t>
  </si>
  <si>
    <t>Frukt- og bærprodusenter</t>
  </si>
  <si>
    <t>Gartnere</t>
  </si>
  <si>
    <t>Kombinasjonsbrukere, nyttevekster</t>
  </si>
  <si>
    <t>Egg- og fjærfeprodusenter</t>
  </si>
  <si>
    <t>Plante- og husdyrprodusenter</t>
  </si>
  <si>
    <t>Skogbrukere</t>
  </si>
  <si>
    <t>Fiskere</t>
  </si>
  <si>
    <t>Feiere, fasaderenholdere mv.</t>
  </si>
  <si>
    <t>Metallslipere</t>
  </si>
  <si>
    <t>Mekanikere innen flytekniske fag</t>
  </si>
  <si>
    <t>Sykkelreparatører mv.</t>
  </si>
  <si>
    <t>Presisjonsinstrumentmakere og -reparatører</t>
  </si>
  <si>
    <t>Musikkinstrumentmakere og – stemmere</t>
  </si>
  <si>
    <t>Vevere, strikkere mv. (innen husflidsproduksjon)</t>
  </si>
  <si>
    <t>Andre kunsthåndverkere</t>
  </si>
  <si>
    <t>Trykkere</t>
  </si>
  <si>
    <t>Skreddere, buntmakere mv.</t>
  </si>
  <si>
    <t>Skomakere</t>
  </si>
  <si>
    <t>Yrkesdykkere</t>
  </si>
  <si>
    <t>Desinfeksjonsarbeidere og skadedyrbekjempere</t>
  </si>
  <si>
    <t>Operatører innen produksjon av fotofilm og –papir mv.</t>
  </si>
  <si>
    <t>Operatører innen produksjon av gummiprodukter</t>
  </si>
  <si>
    <t>Operatører innen papirprodukter</t>
  </si>
  <si>
    <t>Spinne- og nøstemaskinoperatører</t>
  </si>
  <si>
    <t>Operatører innen tekstilproduksjon mv.</t>
  </si>
  <si>
    <t>Renseri- og vaskerimaskinoperatører</t>
  </si>
  <si>
    <t>Operatører innen trelastproduksjon</t>
  </si>
  <si>
    <t>Pakke-, tappe- og etikettmaskinoperatører</t>
  </si>
  <si>
    <t>Lokomotiv og T-baneførere</t>
  </si>
  <si>
    <t>Jordbruks- og skogbruksmaskin- førere</t>
  </si>
  <si>
    <t>Kran- og heisførere mv.</t>
  </si>
  <si>
    <t>Dekks- og maskinmannskap (skip)</t>
  </si>
  <si>
    <t>Andre rengjørere</t>
  </si>
  <si>
    <t>Hjelpearbeidere i nyttevekstproduksjon</t>
  </si>
  <si>
    <t>Hjelpearbeidere i skogbruk</t>
  </si>
  <si>
    <t>Hjelpearbeidere innen havbruk</t>
  </si>
  <si>
    <t>Altmuligmann</t>
  </si>
  <si>
    <t>Andre hjelpearbeidere</t>
  </si>
  <si>
    <t>Tabell V3. Estimert mangel på arbeidskraft, etter utdanning. 2026.</t>
  </si>
  <si>
    <t>Nivå</t>
  </si>
  <si>
    <t>Fagfelt</t>
  </si>
  <si>
    <t>Grunnskole / Ingen krav til utdanning</t>
  </si>
  <si>
    <t>Videregående, studieforberedende</t>
  </si>
  <si>
    <t>Videregående, fag- og yrkesopplæring</t>
  </si>
  <si>
    <t>Økonomiske og administrative fag, inkl salg og service</t>
  </si>
  <si>
    <t>Informasjons- og datateknologi</t>
  </si>
  <si>
    <t>Elektrofag</t>
  </si>
  <si>
    <t>Mekaniske fag og maskinfag</t>
  </si>
  <si>
    <t>Bygg- og anleggsfag</t>
  </si>
  <si>
    <t>Andre naturvitenskapelige fag, tekniske fag og håndverksfag</t>
  </si>
  <si>
    <t>Pleie- og omsorgsfag</t>
  </si>
  <si>
    <t>Andre helse-, sosial- og idrettsfag</t>
  </si>
  <si>
    <t>Primærnæringsfag</t>
  </si>
  <si>
    <t>Samferdsels- og sikkerhetsfag og andre servicefag</t>
  </si>
  <si>
    <t>Andre fag</t>
  </si>
  <si>
    <t>Høyere yrkesfaglig utdanning (fagskole)</t>
  </si>
  <si>
    <t>Estetiske og kreative fag</t>
  </si>
  <si>
    <t>Økonomiske-, administrative-, samfunns- og juridiske fag</t>
  </si>
  <si>
    <t>Andre naturvitenskapelige og tekniske fag</t>
  </si>
  <si>
    <t>Universitets- og høyskoleutdanning, lavere nivå (bachelor)</t>
  </si>
  <si>
    <t>Humanistiske og estetiske fag</t>
  </si>
  <si>
    <t>Lærerutdanninger og utdanninger i pedagogikk</t>
  </si>
  <si>
    <t>Samfunnsfag og juridiske fag</t>
  </si>
  <si>
    <t>Økonomiske og administrative fag</t>
  </si>
  <si>
    <t>Ingeniørfag</t>
  </si>
  <si>
    <t>Universitets- og høyskoleutdanning, høyere nivå (master)</t>
  </si>
  <si>
    <t>Samfunnsvitenskapelige fag</t>
  </si>
  <si>
    <t>Juridiske fag</t>
  </si>
  <si>
    <t>Medisin</t>
  </si>
  <si>
    <t>Odontologi</t>
  </si>
  <si>
    <t>Forskerutdanning (Ph.D)</t>
  </si>
  <si>
    <t>Tabell V4. Estimert mangel på arbeidskraft, etter utdanning og fylke. 2026.</t>
  </si>
  <si>
    <t>Universitets- og høyskoleutdanning, 
lavere nivå (bachelor)</t>
  </si>
  <si>
    <t>Universitets- og høyskoleutdanning, 
høyere nivå (master)</t>
  </si>
  <si>
    <t>Figur V1. Estimert mangel på arbeidskraft med konfidensintervall, etter fylke. 2026</t>
  </si>
  <si>
    <t>95% konf.int.</t>
  </si>
  <si>
    <t>Estimert mangel</t>
  </si>
  <si>
    <t>Verdi for positiv feil</t>
  </si>
  <si>
    <t>Verdi for negativ feil</t>
  </si>
  <si>
    <t>Figur V2. Estimert mangel på arbeidskraft med konfidensintervaller, etter næring. 2026</t>
  </si>
  <si>
    <t>Figur V3. Estimert mangel på arbeidskraft med konfidensintervaller, etter utdanning. 2026</t>
  </si>
  <si>
    <t>Utdanningsnivå</t>
  </si>
  <si>
    <t>Videregående, 
fag- og yrkesopplæring</t>
  </si>
  <si>
    <t xml:space="preserve">Figur 3. Utvikling i estimert mangel på arbeidskraft med konfidensintervall. 2015 - 2026. Antall. </t>
  </si>
  <si>
    <t>Figur 4. Navs sysselsettingsbarometer. Virksomheter som venter redusert, uendret eller økt sysselsetting. 2026</t>
  </si>
  <si>
    <t>Figur 6. Navs sysselsettingsbarometer. Nettoandel virksomheter som venter økt sysselsetting, etter fylke. Prosent.</t>
  </si>
  <si>
    <t>Figur 7. Virksomheter som har mislykkes i å rekruttere eller måtte ansette noen med lavere eller annen formell kompetanse enn de søkte etter, etter næring. Prosent.</t>
  </si>
  <si>
    <t>Figur 8. Virksomheter med rekrutteringsproblem som skyldes for få/ingen kvalifiserte søkere, eller om det er andre årsaker, etter næring. Prosent.</t>
  </si>
  <si>
    <t>Forsker-
utdanning (Ph.D)</t>
  </si>
  <si>
    <t>Eiendomsvirksomhet, faglig, vitenskapelig, teknisk og
 forretningsmessig tjenesteyting</t>
  </si>
  <si>
    <t>Positiv feil</t>
  </si>
  <si>
    <t>Negativ feil</t>
  </si>
  <si>
    <t>Figur 5. Nettoandel virksomheter som venter økt bemanning de neste 12 månedene (venstre akse). Årlig sysselsettingsvekst ifølge nasjonalregnskapet og AKU (høyre akse). Prosent.</t>
  </si>
  <si>
    <t>Nettoandel virksomheter som venter økt bemanning de neste 12 månedene</t>
  </si>
  <si>
    <t>Sysselsettingsvekst (NR)</t>
  </si>
  <si>
    <t>Sysselsettingsvekst (AKU)</t>
  </si>
  <si>
    <t>Figur 9. Bruk av kunstig intelligens (KI), etter fylke. 2026. Prosent</t>
  </si>
  <si>
    <t>Figur 10. Bruk av kunstig intelligens (KI), etter næring. 2026. Prosent</t>
  </si>
  <si>
    <t>Figur 11. Hvilke arbeidsoppgaver virksomhetene bruker kunstig intelligens (KI) til. 2026. Prosent av de som bruker KI.</t>
  </si>
  <si>
    <t>Figur 12. Bruk av kunstig intelligens (KI), etter antall ansatte. 2026. Prosent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</si>
</sst>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 * #,##0.00_ ;_ * \-#,##0.00_ ;_ * &quot;-&quot;??_ ;_ @_ "/>
    <numFmt numFmtId="165" formatCode="0.0"/>
    <numFmt numFmtId="166" formatCode="_ * #,##0_ ;_ * \-#,##0_ ;_ * &quot;-&quot;??_ ;_ @_ "/>
    <numFmt numFmtId="167" formatCode="#,##0.0"/>
    <numFmt numFmtId="168" formatCode="#,##0.0_ ;\-#,##0.0\ "/>
    <numFmt numFmtId="169" formatCode="_-* #,##0_-;\-* #,##0_-;_-* &quot;-&quot;??_-;_-@_-"/>
    <numFmt numFmtId="170" formatCode="_-* #,##0.0_-;\-* #,##0.0_-;_-* &quot;-&quot;??_-;_-@_-"/>
  </numFmts>
  <fonts count="63" x14ac:knownFonts="1">
    <font>
      <sz val="10"/>
      <name val="Arial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8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  <font>
      <sz val="10"/>
      <name val="Arial"/>
      <family val="2"/>
    </font>
    <font>
      <b/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0"/>
      <name val="Arial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  <scheme val="major"/>
    </font>
    <font>
      <sz val="10"/>
      <color rgb="FF000000"/>
      <name val="Arial"/>
      <family val="2"/>
      <scheme val="major"/>
    </font>
    <font>
      <b/>
      <sz val="10"/>
      <color rgb="FF000000"/>
      <name val="Arial"/>
      <family val="2"/>
      <scheme val="major"/>
    </font>
    <font>
      <b/>
      <sz val="10"/>
      <color rgb="FFFFFFFF"/>
      <name val="Arial"/>
      <family val="2"/>
      <scheme val="major"/>
    </font>
    <font>
      <b/>
      <sz val="10"/>
      <name val="Arial"/>
      <family val="2"/>
      <scheme val="maj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8"/>
      <color theme="3"/>
      <name val="Arial"/>
      <family val="2"/>
      <scheme val="maj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rgb="FF000000"/>
      <name val="Calibri"/>
      <family val="2"/>
    </font>
    <font>
      <sz val="10"/>
      <color rgb="FF00B0F0"/>
      <name val="Verdana"/>
      <family val="2"/>
    </font>
    <font>
      <b/>
      <sz val="10"/>
      <name val="Verdana"/>
      <family val="2"/>
    </font>
    <font>
      <b/>
      <sz val="1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60">
    <xf numFmtId="0" fontId="0" fillId="0" borderId="0"/>
    <xf numFmtId="9" fontId="8" fillId="0" borderId="0" applyFont="0" applyFill="0" applyBorder="0" applyAlignment="0" applyProtection="0"/>
    <xf numFmtId="0" fontId="8" fillId="0" borderId="0"/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4" applyNumberFormat="0" applyAlignment="0" applyProtection="0"/>
    <xf numFmtId="0" fontId="22" fillId="6" borderId="5" applyNumberFormat="0" applyAlignment="0" applyProtection="0"/>
    <xf numFmtId="0" fontId="23" fillId="6" borderId="4" applyNumberFormat="0" applyAlignment="0" applyProtection="0"/>
    <xf numFmtId="0" fontId="24" fillId="0" borderId="6" applyNumberFormat="0" applyFill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9" fillId="32" borderId="0" applyNumberFormat="0" applyBorder="0" applyAlignment="0" applyProtection="0"/>
    <xf numFmtId="0" fontId="7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7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31" fillId="0" borderId="0" applyNumberFormat="0" applyBorder="0" applyAlignment="0"/>
    <xf numFmtId="0" fontId="31" fillId="0" borderId="0" applyNumberFormat="0" applyBorder="0" applyAlignment="0"/>
    <xf numFmtId="0" fontId="31" fillId="0" borderId="0" applyNumberFormat="0" applyBorder="0" applyAlignment="0"/>
    <xf numFmtId="0" fontId="31" fillId="0" borderId="0" applyNumberFormat="0" applyBorder="0" applyAlignment="0"/>
    <xf numFmtId="0" fontId="31" fillId="0" borderId="0" applyNumberFormat="0" applyBorder="0" applyAlignment="0"/>
    <xf numFmtId="0" fontId="5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31" fillId="0" borderId="0" applyBorder="0"/>
    <xf numFmtId="9" fontId="31" fillId="0" borderId="0" applyFont="0" applyFill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9" fontId="3" fillId="0" borderId="0" applyFont="0" applyFill="0" applyBorder="0" applyAlignment="0" applyProtection="0"/>
    <xf numFmtId="0" fontId="3" fillId="10" borderId="0" applyNumberFormat="0" applyBorder="0" applyAlignment="0" applyProtection="0"/>
    <xf numFmtId="43" fontId="3" fillId="0" borderId="0" applyFont="0" applyFill="0" applyBorder="0" applyAlignment="0" applyProtection="0"/>
    <xf numFmtId="0" fontId="31" fillId="0" borderId="0" applyBorder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164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" fillId="22" borderId="0" applyNumberFormat="0" applyBorder="0" applyAlignment="0" applyProtection="0"/>
    <xf numFmtId="43" fontId="31" fillId="0" borderId="0" applyFont="0" applyFill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2" borderId="0" applyNumberFormat="0" applyBorder="0" applyAlignment="0" applyProtection="0"/>
    <xf numFmtId="0" fontId="39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9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9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9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9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9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29" fillId="24" borderId="0" applyNumberFormat="0" applyBorder="0" applyAlignment="0" applyProtection="0"/>
    <xf numFmtId="0" fontId="29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0" fontId="29" fillId="24" borderId="0" applyNumberFormat="0" applyBorder="0" applyAlignment="0" applyProtection="0"/>
    <xf numFmtId="0" fontId="3" fillId="12" borderId="0" applyNumberFormat="0" applyBorder="0" applyAlignment="0" applyProtection="0"/>
    <xf numFmtId="0" fontId="29" fillId="16" borderId="0" applyNumberFormat="0" applyBorder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32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43" fontId="31" fillId="0" borderId="0" applyFont="0" applyFill="0" applyBorder="0" applyAlignment="0" applyProtection="0"/>
    <xf numFmtId="0" fontId="29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9" fillId="20" borderId="0" applyNumberFormat="0" applyBorder="0" applyAlignment="0" applyProtection="0"/>
    <xf numFmtId="0" fontId="3" fillId="12" borderId="0" applyNumberFormat="0" applyBorder="0" applyAlignment="0" applyProtection="0"/>
    <xf numFmtId="164" fontId="8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9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9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9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9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9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9" fillId="32" borderId="0" applyNumberFormat="0" applyBorder="0" applyAlignment="0" applyProtection="0"/>
    <xf numFmtId="0" fontId="3" fillId="16" borderId="0" applyNumberFormat="0" applyBorder="0" applyAlignment="0" applyProtection="0"/>
    <xf numFmtId="0" fontId="8" fillId="0" borderId="0"/>
    <xf numFmtId="0" fontId="3" fillId="16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9" fontId="8" fillId="0" borderId="0" applyFont="0" applyFill="0" applyBorder="0" applyAlignment="0" applyProtection="0"/>
    <xf numFmtId="0" fontId="29" fillId="12" borderId="0" applyNumberFormat="0" applyBorder="0" applyAlignment="0" applyProtection="0"/>
    <xf numFmtId="0" fontId="29" fillId="28" borderId="0" applyNumberFormat="0" applyBorder="0" applyAlignment="0" applyProtection="0"/>
    <xf numFmtId="0" fontId="29" fillId="20" borderId="0" applyNumberFormat="0" applyBorder="0" applyAlignment="0" applyProtection="0"/>
    <xf numFmtId="0" fontId="29" fillId="32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31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22" borderId="0" applyNumberFormat="0" applyBorder="0" applyAlignment="0" applyProtection="0"/>
    <xf numFmtId="43" fontId="31" fillId="0" borderId="0" applyFont="0" applyFill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14" borderId="0" applyNumberFormat="0" applyBorder="0" applyAlignment="0" applyProtection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30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20" borderId="0" applyNumberFormat="0" applyBorder="0" applyAlignment="0" applyProtection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32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43" fontId="31" fillId="0" borderId="0" applyFont="0" applyFill="0" applyBorder="0" applyAlignment="0" applyProtection="0"/>
    <xf numFmtId="0" fontId="2" fillId="32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3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2" fillId="38" borderId="0" applyNumberFormat="0" applyBorder="0" applyAlignment="0" applyProtection="0"/>
    <xf numFmtId="0" fontId="42" fillId="39" borderId="0" applyNumberFormat="0" applyBorder="0" applyAlignment="0" applyProtection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2" fillId="38" borderId="0" applyNumberFormat="0" applyBorder="0" applyAlignment="0" applyProtection="0"/>
    <xf numFmtId="0" fontId="42" fillId="39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37" borderId="0" applyNumberFormat="0" applyBorder="0" applyAlignment="0" applyProtection="0"/>
    <xf numFmtId="0" fontId="42" fillId="40" borderId="0" applyNumberFormat="0" applyBorder="0" applyAlignment="0" applyProtection="0"/>
    <xf numFmtId="0" fontId="42" fillId="43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37" borderId="0" applyNumberFormat="0" applyBorder="0" applyAlignment="0" applyProtection="0"/>
    <xf numFmtId="0" fontId="42" fillId="40" borderId="0" applyNumberFormat="0" applyBorder="0" applyAlignment="0" applyProtection="0"/>
    <xf numFmtId="0" fontId="42" fillId="43" borderId="0" applyNumberFormat="0" applyBorder="0" applyAlignment="0" applyProtection="0"/>
    <xf numFmtId="0" fontId="43" fillId="44" borderId="0" applyNumberFormat="0" applyBorder="0" applyAlignment="0" applyProtection="0"/>
    <xf numFmtId="0" fontId="4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43" fillId="44" borderId="0" applyNumberFormat="0" applyBorder="0" applyAlignment="0" applyProtection="0"/>
    <xf numFmtId="0" fontId="4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43" fillId="48" borderId="0" applyNumberFormat="0" applyBorder="0" applyAlignment="0" applyProtection="0"/>
    <xf numFmtId="0" fontId="43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51" borderId="0" applyNumberFormat="0" applyBorder="0" applyAlignment="0" applyProtection="0"/>
    <xf numFmtId="0" fontId="44" fillId="35" borderId="0" applyNumberFormat="0" applyBorder="0" applyAlignment="0" applyProtection="0"/>
    <xf numFmtId="0" fontId="45" fillId="52" borderId="15" applyNumberFormat="0" applyAlignment="0" applyProtection="0"/>
    <xf numFmtId="0" fontId="45" fillId="52" borderId="15" applyNumberFormat="0" applyAlignment="0" applyProtection="0"/>
    <xf numFmtId="0" fontId="46" fillId="53" borderId="16" applyNumberFormat="0" applyAlignment="0" applyProtection="0"/>
    <xf numFmtId="0" fontId="44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1" fillId="0" borderId="19" applyNumberFormat="0" applyFill="0" applyAlignment="0" applyProtection="0"/>
    <xf numFmtId="0" fontId="51" fillId="0" borderId="0" applyNumberFormat="0" applyFill="0" applyBorder="0" applyAlignment="0" applyProtection="0"/>
    <xf numFmtId="0" fontId="52" fillId="39" borderId="15" applyNumberFormat="0" applyAlignment="0" applyProtection="0"/>
    <xf numFmtId="0" fontId="52" fillId="39" borderId="15" applyNumberFormat="0" applyAlignment="0" applyProtection="0"/>
    <xf numFmtId="0" fontId="53" fillId="0" borderId="20" applyNumberFormat="0" applyFill="0" applyAlignment="0" applyProtection="0"/>
    <xf numFmtId="164" fontId="1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46" fillId="53" borderId="16" applyNumberFormat="0" applyAlignment="0" applyProtection="0"/>
    <xf numFmtId="0" fontId="53" fillId="0" borderId="20" applyNumberFormat="0" applyFill="0" applyAlignment="0" applyProtection="0"/>
    <xf numFmtId="0" fontId="8" fillId="54" borderId="21" applyNumberFormat="0" applyFont="0" applyAlignment="0" applyProtection="0"/>
    <xf numFmtId="0" fontId="54" fillId="55" borderId="0" applyNumberFormat="0" applyBorder="0" applyAlignment="0" applyProtection="0"/>
    <xf numFmtId="0" fontId="8" fillId="0" borderId="0"/>
    <xf numFmtId="0" fontId="8" fillId="0" borderId="0"/>
    <xf numFmtId="0" fontId="31" fillId="0" borderId="0" applyNumberFormat="0" applyBorder="0" applyAlignment="0"/>
    <xf numFmtId="0" fontId="8" fillId="54" borderId="21" applyNumberFormat="0" applyFont="0" applyAlignment="0" applyProtection="0"/>
    <xf numFmtId="0" fontId="54" fillId="55" borderId="0" applyNumberFormat="0" applyBorder="0" applyAlignment="0" applyProtection="0"/>
    <xf numFmtId="0" fontId="55" fillId="52" borderId="22" applyNumberFormat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1" fillId="0" borderId="19" applyNumberFormat="0" applyFill="0" applyAlignment="0" applyProtection="0"/>
    <xf numFmtId="0" fontId="51" fillId="0" borderId="0" applyNumberFormat="0" applyFill="0" applyBorder="0" applyAlignment="0" applyProtection="0"/>
    <xf numFmtId="9" fontId="31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23" applyNumberFormat="0" applyFill="0" applyAlignment="0" applyProtection="0"/>
    <xf numFmtId="0" fontId="57" fillId="0" borderId="23" applyNumberFormat="0" applyFill="0" applyAlignment="0" applyProtection="0"/>
    <xf numFmtId="0" fontId="55" fillId="52" borderId="22" applyNumberFormat="0" applyAlignment="0" applyProtection="0"/>
    <xf numFmtId="0" fontId="43" fillId="48" borderId="0" applyNumberFormat="0" applyBorder="0" applyAlignment="0" applyProtection="0"/>
    <xf numFmtId="0" fontId="43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51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1" fillId="0" borderId="0" applyNumberFormat="0" applyBorder="0" applyAlignment="0"/>
  </cellStyleXfs>
  <cellXfs count="137">
    <xf numFmtId="0" fontId="0" fillId="0" borderId="0" xfId="0"/>
    <xf numFmtId="1" fontId="0" fillId="0" borderId="0" xfId="0" applyNumberFormat="1"/>
    <xf numFmtId="0" fontId="9" fillId="0" borderId="0" xfId="0" applyFont="1"/>
    <xf numFmtId="1" fontId="9" fillId="0" borderId="0" xfId="0" applyNumberFormat="1" applyFont="1"/>
    <xf numFmtId="165" fontId="9" fillId="0" borderId="0" xfId="0" applyNumberFormat="1" applyFont="1"/>
    <xf numFmtId="0" fontId="8" fillId="0" borderId="0" xfId="0" applyFont="1"/>
    <xf numFmtId="1" fontId="8" fillId="0" borderId="0" xfId="2" applyNumberFormat="1"/>
    <xf numFmtId="0" fontId="8" fillId="0" borderId="0" xfId="2"/>
    <xf numFmtId="0" fontId="12" fillId="0" borderId="0" xfId="2" applyFont="1"/>
    <xf numFmtId="0" fontId="11" fillId="0" borderId="0" xfId="0" applyFont="1"/>
    <xf numFmtId="1" fontId="8" fillId="0" borderId="0" xfId="47" applyNumberFormat="1"/>
    <xf numFmtId="0" fontId="7" fillId="0" borderId="0" xfId="44"/>
    <xf numFmtId="0" fontId="30" fillId="0" borderId="0" xfId="0" applyFont="1"/>
    <xf numFmtId="165" fontId="30" fillId="0" borderId="0" xfId="0" applyNumberFormat="1" applyFont="1"/>
    <xf numFmtId="165" fontId="8" fillId="0" borderId="0" xfId="2" applyNumberFormat="1"/>
    <xf numFmtId="0" fontId="32" fillId="0" borderId="0" xfId="0" applyFont="1" applyAlignment="1">
      <alignment vertical="center"/>
    </xf>
    <xf numFmtId="0" fontId="32" fillId="0" borderId="0" xfId="0" applyFont="1"/>
    <xf numFmtId="0" fontId="0" fillId="0" borderId="10" xfId="0" applyBorder="1" applyAlignment="1">
      <alignment vertical="center"/>
    </xf>
    <xf numFmtId="1" fontId="32" fillId="0" borderId="0" xfId="3" applyNumberFormat="1" applyFont="1" applyBorder="1"/>
    <xf numFmtId="9" fontId="0" fillId="0" borderId="0" xfId="1" applyFont="1"/>
    <xf numFmtId="0" fontId="32" fillId="0" borderId="10" xfId="0" applyFont="1" applyBorder="1"/>
    <xf numFmtId="1" fontId="32" fillId="0" borderId="10" xfId="0" applyNumberFormat="1" applyFont="1" applyBorder="1"/>
    <xf numFmtId="166" fontId="32" fillId="0" borderId="10" xfId="3" applyNumberFormat="1" applyFont="1" applyBorder="1"/>
    <xf numFmtId="0" fontId="32" fillId="0" borderId="10" xfId="0" applyFont="1" applyBorder="1" applyAlignment="1">
      <alignment wrapText="1"/>
    </xf>
    <xf numFmtId="0" fontId="32" fillId="0" borderId="10" xfId="0" applyFont="1" applyBorder="1" applyAlignment="1">
      <alignment horizontal="left" wrapText="1"/>
    </xf>
    <xf numFmtId="0" fontId="32" fillId="0" borderId="10" xfId="2" applyFont="1" applyBorder="1"/>
    <xf numFmtId="1" fontId="32" fillId="0" borderId="10" xfId="2" applyNumberFormat="1" applyFont="1" applyBorder="1" applyAlignment="1">
      <alignment wrapText="1"/>
    </xf>
    <xf numFmtId="1" fontId="32" fillId="0" borderId="10" xfId="2" applyNumberFormat="1" applyFont="1" applyBorder="1"/>
    <xf numFmtId="0" fontId="33" fillId="0" borderId="0" xfId="0" applyFont="1" applyAlignment="1">
      <alignment vertical="center"/>
    </xf>
    <xf numFmtId="3" fontId="32" fillId="0" borderId="0" xfId="0" applyNumberFormat="1" applyFont="1"/>
    <xf numFmtId="1" fontId="32" fillId="0" borderId="0" xfId="0" applyNumberFormat="1" applyFont="1"/>
    <xf numFmtId="165" fontId="32" fillId="0" borderId="0" xfId="0" applyNumberFormat="1" applyFont="1"/>
    <xf numFmtId="165" fontId="36" fillId="0" borderId="0" xfId="0" applyNumberFormat="1" applyFont="1"/>
    <xf numFmtId="0" fontId="32" fillId="33" borderId="0" xfId="0" applyFont="1" applyFill="1"/>
    <xf numFmtId="0" fontId="32" fillId="33" borderId="10" xfId="0" applyFont="1" applyFill="1" applyBorder="1"/>
    <xf numFmtId="1" fontId="32" fillId="33" borderId="10" xfId="0" applyNumberFormat="1" applyFont="1" applyFill="1" applyBorder="1"/>
    <xf numFmtId="1" fontId="32" fillId="0" borderId="11" xfId="0" applyNumberFormat="1" applyFont="1" applyBorder="1"/>
    <xf numFmtId="0" fontId="32" fillId="0" borderId="0" xfId="2" applyFont="1"/>
    <xf numFmtId="9" fontId="32" fillId="0" borderId="10" xfId="2" applyNumberFormat="1" applyFont="1" applyBorder="1"/>
    <xf numFmtId="0" fontId="32" fillId="0" borderId="10" xfId="2" applyFont="1" applyBorder="1" applyAlignment="1">
      <alignment wrapText="1"/>
    </xf>
    <xf numFmtId="1" fontId="32" fillId="0" borderId="0" xfId="2" applyNumberFormat="1" applyFont="1"/>
    <xf numFmtId="169" fontId="0" fillId="0" borderId="10" xfId="0" applyNumberFormat="1" applyBorder="1"/>
    <xf numFmtId="9" fontId="32" fillId="0" borderId="0" xfId="1" applyFont="1"/>
    <xf numFmtId="1" fontId="0" fillId="0" borderId="10" xfId="0" applyNumberFormat="1" applyBorder="1"/>
    <xf numFmtId="0" fontId="9" fillId="0" borderId="10" xfId="0" applyFont="1" applyBorder="1"/>
    <xf numFmtId="0" fontId="31" fillId="0" borderId="0" xfId="0" applyFont="1"/>
    <xf numFmtId="1" fontId="0" fillId="0" borderId="12" xfId="0" applyNumberFormat="1" applyBorder="1"/>
    <xf numFmtId="1" fontId="0" fillId="0" borderId="13" xfId="0" applyNumberFormat="1" applyBorder="1"/>
    <xf numFmtId="165" fontId="8" fillId="0" borderId="0" xfId="0" applyNumberFormat="1" applyFont="1"/>
    <xf numFmtId="3" fontId="8" fillId="0" borderId="0" xfId="2" applyNumberFormat="1"/>
    <xf numFmtId="3" fontId="0" fillId="0" borderId="0" xfId="0" applyNumberFormat="1"/>
    <xf numFmtId="0" fontId="32" fillId="33" borderId="0" xfId="0" applyFont="1" applyFill="1" applyAlignment="1">
      <alignment vertical="center"/>
    </xf>
    <xf numFmtId="0" fontId="32" fillId="0" borderId="0" xfId="2" applyFont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/>
    <xf numFmtId="2" fontId="0" fillId="0" borderId="10" xfId="0" applyNumberFormat="1" applyBorder="1"/>
    <xf numFmtId="0" fontId="0" fillId="33" borderId="10" xfId="0" applyFill="1" applyBorder="1"/>
    <xf numFmtId="0" fontId="32" fillId="33" borderId="10" xfId="0" applyFont="1" applyFill="1" applyBorder="1" applyAlignment="1">
      <alignment vertical="center" wrapText="1"/>
    </xf>
    <xf numFmtId="1" fontId="0" fillId="33" borderId="10" xfId="0" applyNumberFormat="1" applyFill="1" applyBorder="1"/>
    <xf numFmtId="0" fontId="0" fillId="33" borderId="10" xfId="0" applyFill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4" xfId="0" applyBorder="1"/>
    <xf numFmtId="1" fontId="0" fillId="0" borderId="10" xfId="486" applyNumberFormat="1" applyFont="1" applyBorder="1"/>
    <xf numFmtId="0" fontId="32" fillId="0" borderId="13" xfId="2" applyFont="1" applyBorder="1" applyAlignment="1">
      <alignment wrapText="1"/>
    </xf>
    <xf numFmtId="9" fontId="32" fillId="33" borderId="10" xfId="2" applyNumberFormat="1" applyFont="1" applyFill="1" applyBorder="1"/>
    <xf numFmtId="1" fontId="32" fillId="33" borderId="10" xfId="2" applyNumberFormat="1" applyFont="1" applyFill="1" applyBorder="1" applyAlignment="1">
      <alignment wrapText="1"/>
    </xf>
    <xf numFmtId="0" fontId="30" fillId="33" borderId="10" xfId="0" applyFont="1" applyFill="1" applyBorder="1" applyAlignment="1">
      <alignment horizontal="left" vertical="center" wrapText="1"/>
    </xf>
    <xf numFmtId="0" fontId="30" fillId="33" borderId="10" xfId="0" applyFont="1" applyFill="1" applyBorder="1" applyAlignment="1">
      <alignment vertical="center" wrapText="1"/>
    </xf>
    <xf numFmtId="0" fontId="30" fillId="33" borderId="10" xfId="0" applyFont="1" applyFill="1" applyBorder="1" applyAlignment="1">
      <alignment vertical="center"/>
    </xf>
    <xf numFmtId="0" fontId="36" fillId="0" borderId="10" xfId="0" applyFont="1" applyBorder="1" applyAlignment="1">
      <alignment vertical="center" wrapText="1"/>
    </xf>
    <xf numFmtId="0" fontId="36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left" vertical="center" wrapText="1"/>
    </xf>
    <xf numFmtId="3" fontId="32" fillId="0" borderId="10" xfId="0" applyNumberFormat="1" applyFont="1" applyBorder="1" applyAlignment="1">
      <alignment horizontal="left" vertical="center" wrapText="1"/>
    </xf>
    <xf numFmtId="3" fontId="32" fillId="0" borderId="10" xfId="0" applyNumberFormat="1" applyFont="1" applyBorder="1" applyAlignment="1">
      <alignment horizontal="center" vertical="center" wrapText="1"/>
    </xf>
    <xf numFmtId="0" fontId="30" fillId="0" borderId="10" xfId="0" applyFont="1" applyBorder="1" applyAlignment="1">
      <alignment horizontal="left" vertical="center"/>
    </xf>
    <xf numFmtId="3" fontId="30" fillId="0" borderId="10" xfId="0" applyNumberFormat="1" applyFont="1" applyBorder="1" applyAlignment="1">
      <alignment horizontal="center" vertical="center"/>
    </xf>
    <xf numFmtId="0" fontId="30" fillId="0" borderId="10" xfId="0" applyFont="1" applyBorder="1" applyAlignment="1">
      <alignment horizontal="left" vertical="center" wrapText="1"/>
    </xf>
    <xf numFmtId="0" fontId="37" fillId="0" borderId="10" xfId="0" applyFont="1" applyBorder="1" applyAlignment="1">
      <alignment vertical="center" wrapText="1"/>
    </xf>
    <xf numFmtId="0" fontId="37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vertical="center" wrapText="1"/>
    </xf>
    <xf numFmtId="3" fontId="30" fillId="0" borderId="10" xfId="0" applyNumberFormat="1" applyFont="1" applyBorder="1" applyAlignment="1">
      <alignment horizontal="center" vertical="center" wrapText="1"/>
    </xf>
    <xf numFmtId="0" fontId="30" fillId="0" borderId="10" xfId="0" applyFont="1" applyBorder="1" applyAlignment="1">
      <alignment vertical="center"/>
    </xf>
    <xf numFmtId="3" fontId="30" fillId="0" borderId="10" xfId="0" applyNumberFormat="1" applyFont="1" applyBorder="1" applyAlignment="1">
      <alignment horizontal="left" vertical="center" wrapText="1"/>
    </xf>
    <xf numFmtId="167" fontId="30" fillId="0" borderId="10" xfId="0" applyNumberFormat="1" applyFont="1" applyBorder="1" applyAlignment="1">
      <alignment horizontal="center" vertical="center" wrapText="1"/>
    </xf>
    <xf numFmtId="3" fontId="30" fillId="0" borderId="10" xfId="0" applyNumberFormat="1" applyFont="1" applyBorder="1" applyAlignment="1">
      <alignment horizontal="left" vertical="center"/>
    </xf>
    <xf numFmtId="167" fontId="30" fillId="0" borderId="10" xfId="0" applyNumberFormat="1" applyFont="1" applyBorder="1" applyAlignment="1">
      <alignment horizontal="center" vertical="center"/>
    </xf>
    <xf numFmtId="0" fontId="35" fillId="0" borderId="10" xfId="0" applyFont="1" applyBorder="1" applyAlignment="1">
      <alignment vertical="center" wrapText="1"/>
    </xf>
    <xf numFmtId="0" fontId="32" fillId="0" borderId="10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4" fillId="0" borderId="10" xfId="0" applyFont="1" applyBorder="1" applyAlignment="1">
      <alignment horizontal="center" vertical="center" wrapText="1"/>
    </xf>
    <xf numFmtId="168" fontId="32" fillId="0" borderId="10" xfId="3" applyNumberFormat="1" applyFont="1" applyFill="1" applyBorder="1" applyAlignment="1">
      <alignment horizontal="center" vertical="center" wrapText="1"/>
    </xf>
    <xf numFmtId="9" fontId="32" fillId="0" borderId="10" xfId="1" applyFont="1" applyFill="1" applyBorder="1" applyAlignment="1">
      <alignment horizontal="center" vertical="center" wrapText="1"/>
    </xf>
    <xf numFmtId="0" fontId="38" fillId="0" borderId="10" xfId="0" applyFont="1" applyBorder="1" applyAlignment="1">
      <alignment vertical="center" wrapText="1"/>
    </xf>
    <xf numFmtId="1" fontId="32" fillId="0" borderId="10" xfId="0" applyNumberFormat="1" applyFont="1" applyBorder="1" applyAlignment="1">
      <alignment horizontal="center" vertical="center" wrapText="1"/>
    </xf>
    <xf numFmtId="3" fontId="8" fillId="0" borderId="0" xfId="180" applyNumberFormat="1" applyFont="1" applyAlignment="1">
      <alignment horizontal="left"/>
    </xf>
    <xf numFmtId="0" fontId="8" fillId="0" borderId="10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8" fillId="0" borderId="14" xfId="0" quotePrefix="1" applyFont="1" applyBorder="1" applyAlignment="1">
      <alignment wrapText="1"/>
    </xf>
    <xf numFmtId="3" fontId="8" fillId="0" borderId="0" xfId="3" applyNumberFormat="1" applyFont="1" applyAlignment="1">
      <alignment horizontal="left"/>
    </xf>
    <xf numFmtId="3" fontId="8" fillId="0" borderId="0" xfId="0" applyNumberFormat="1" applyFont="1"/>
    <xf numFmtId="166" fontId="32" fillId="0" borderId="10" xfId="3" applyNumberFormat="1" applyFont="1" applyBorder="1" applyAlignment="1">
      <alignment horizontal="center" vertical="center" wrapText="1"/>
    </xf>
    <xf numFmtId="166" fontId="0" fillId="0" borderId="10" xfId="3" applyNumberFormat="1" applyFont="1" applyBorder="1"/>
    <xf numFmtId="0" fontId="33" fillId="0" borderId="10" xfId="0" applyFont="1" applyBorder="1" applyAlignment="1">
      <alignment horizontal="center" vertical="center" wrapText="1"/>
    </xf>
    <xf numFmtId="3" fontId="0" fillId="0" borderId="10" xfId="0" applyNumberFormat="1" applyBorder="1"/>
    <xf numFmtId="0" fontId="8" fillId="0" borderId="10" xfId="0" applyFont="1" applyBorder="1"/>
    <xf numFmtId="0" fontId="32" fillId="0" borderId="0" xfId="351" applyFont="1" applyAlignment="1">
      <alignment vertical="center"/>
    </xf>
    <xf numFmtId="0" fontId="32" fillId="0" borderId="0" xfId="351" applyFont="1"/>
    <xf numFmtId="0" fontId="9" fillId="0" borderId="0" xfId="351" applyFont="1"/>
    <xf numFmtId="0" fontId="32" fillId="0" borderId="10" xfId="351" applyFont="1" applyBorder="1"/>
    <xf numFmtId="0" fontId="32" fillId="0" borderId="10" xfId="351" applyFont="1" applyBorder="1" applyAlignment="1">
      <alignment horizontal="center" wrapText="1"/>
    </xf>
    <xf numFmtId="0" fontId="8" fillId="0" borderId="0" xfId="351"/>
    <xf numFmtId="0" fontId="10" fillId="0" borderId="0" xfId="2" applyFont="1"/>
    <xf numFmtId="0" fontId="10" fillId="0" borderId="0" xfId="2" applyFont="1" applyAlignment="1">
      <alignment horizontal="center" wrapText="1"/>
    </xf>
    <xf numFmtId="165" fontId="31" fillId="0" borderId="0" xfId="104" applyNumberFormat="1"/>
    <xf numFmtId="165" fontId="31" fillId="0" borderId="0" xfId="859" applyNumberFormat="1"/>
    <xf numFmtId="0" fontId="59" fillId="0" borderId="0" xfId="859" applyFont="1"/>
    <xf numFmtId="1" fontId="10" fillId="0" borderId="0" xfId="2" applyNumberFormat="1" applyFont="1" applyAlignment="1">
      <alignment horizontal="center" wrapText="1"/>
    </xf>
    <xf numFmtId="0" fontId="32" fillId="0" borderId="10" xfId="45" applyFont="1" applyBorder="1" applyAlignment="1">
      <alignment horizontal="right"/>
    </xf>
    <xf numFmtId="1" fontId="32" fillId="0" borderId="10" xfId="351" applyNumberFormat="1" applyFont="1" applyBorder="1"/>
    <xf numFmtId="165" fontId="8" fillId="0" borderId="10" xfId="351" applyNumberFormat="1" applyBorder="1"/>
    <xf numFmtId="170" fontId="31" fillId="0" borderId="10" xfId="214" applyNumberFormat="1" applyFont="1" applyFill="1" applyBorder="1"/>
    <xf numFmtId="0" fontId="60" fillId="0" borderId="0" xfId="351" applyFont="1"/>
    <xf numFmtId="1" fontId="10" fillId="0" borderId="0" xfId="2" applyNumberFormat="1" applyFont="1"/>
    <xf numFmtId="1" fontId="9" fillId="0" borderId="0" xfId="351" applyNumberFormat="1" applyFont="1"/>
    <xf numFmtId="165" fontId="9" fillId="0" borderId="0" xfId="351" applyNumberFormat="1" applyFont="1"/>
    <xf numFmtId="9" fontId="10" fillId="0" borderId="0" xfId="1" applyFont="1" applyBorder="1" applyAlignment="1">
      <alignment horizontal="right"/>
    </xf>
    <xf numFmtId="165" fontId="9" fillId="0" borderId="10" xfId="351" applyNumberFormat="1" applyFont="1" applyBorder="1"/>
    <xf numFmtId="10" fontId="31" fillId="0" borderId="0" xfId="105" applyNumberFormat="1" applyFont="1"/>
    <xf numFmtId="0" fontId="9" fillId="0" borderId="0" xfId="351" applyFont="1" applyAlignment="1">
      <alignment horizontal="right"/>
    </xf>
    <xf numFmtId="1" fontId="9" fillId="0" borderId="0" xfId="351" applyNumberFormat="1" applyFont="1" applyAlignment="1">
      <alignment horizontal="right"/>
    </xf>
    <xf numFmtId="165" fontId="61" fillId="0" borderId="0" xfId="351" applyNumberFormat="1" applyFont="1"/>
    <xf numFmtId="170" fontId="31" fillId="0" borderId="0" xfId="214" applyNumberFormat="1" applyFont="1" applyFill="1" applyBorder="1"/>
    <xf numFmtId="0" fontId="0" fillId="0" borderId="10" xfId="0" applyBorder="1" applyAlignment="1">
      <alignment horizontal="left"/>
    </xf>
    <xf numFmtId="0" fontId="62" fillId="0" borderId="10" xfId="0" applyFont="1" applyBorder="1" applyAlignment="1">
      <alignment wrapText="1"/>
    </xf>
    <xf numFmtId="2" fontId="62" fillId="0" borderId="10" xfId="0" applyNumberFormat="1" applyFont="1" applyBorder="1" applyAlignment="1">
      <alignment wrapText="1"/>
    </xf>
    <xf numFmtId="0" fontId="30" fillId="33" borderId="10" xfId="0" applyFont="1" applyFill="1" applyBorder="1" applyAlignment="1">
      <alignment horizontal="left" vertical="center" wrapText="1"/>
    </xf>
    <xf numFmtId="0" fontId="30" fillId="0" borderId="10" xfId="0" applyFont="1" applyBorder="1" applyAlignment="1">
      <alignment horizontal="left" vertical="center" wrapText="1"/>
    </xf>
  </cellXfs>
  <cellStyles count="860">
    <cellStyle name="20 % - uthevingsfarge 1" xfId="21" xr:uid="{00000000-0005-0000-0000-000000000000}"/>
    <cellStyle name="20 % – uthevingsfarge 1" xfId="74" xr:uid="{00000000-0005-0000-0000-000001000000}"/>
    <cellStyle name="20 % – uthevingsfarge 1 10" xfId="283" xr:uid="{913503F4-CEF8-4950-B47E-A8BE1BFE50C0}"/>
    <cellStyle name="20 % – uthevingsfarge 1 10 2" xfId="580" xr:uid="{44FE131A-7144-4466-BE28-98C63E327819}"/>
    <cellStyle name="20 % – uthevingsfarge 1 11" xfId="399" xr:uid="{B3E94043-9FB8-4BBD-BE80-5647FD3D661D}"/>
    <cellStyle name="20 % – uthevingsfarge 1 12" xfId="649" xr:uid="{C40CCB45-790C-44D1-92B0-BD13AA05A399}"/>
    <cellStyle name="20 % - uthevingsfarge 1 2" xfId="111" xr:uid="{00000000-0005-0000-0000-000002000000}"/>
    <cellStyle name="20 % – uthevingsfarge 1 2" xfId="145" xr:uid="{00000000-0005-0000-0000-000003000000}"/>
    <cellStyle name="20 % - uthevingsfarge 1 2 2" xfId="422" xr:uid="{D729C1DD-747B-499A-8549-18F94C923CB9}"/>
    <cellStyle name="20 % – uthevingsfarge 1 2 2" xfId="456" xr:uid="{41D04706-1B4D-48B4-A164-0896F0BD4194}"/>
    <cellStyle name="20 % – uthevingsfarge 1 2 3" xfId="775" xr:uid="{63F1ABDF-E439-4FC9-82A0-8A69457C833D}"/>
    <cellStyle name="20 % – uthevingsfarge 1 2 4" xfId="836" xr:uid="{D85558AE-01F1-4DAB-A92D-7423502D2FD1}"/>
    <cellStyle name="20 % - uthevingsfarge 1 3" xfId="142" xr:uid="{00000000-0005-0000-0000-000004000000}"/>
    <cellStyle name="20 % – uthevingsfarge 1 3" xfId="163" xr:uid="{00000000-0005-0000-0000-000005000000}"/>
    <cellStyle name="20 % - uthevingsfarge 1 3 2" xfId="453" xr:uid="{FF16E8AA-F8B3-4E83-8272-1CDA52C81104}"/>
    <cellStyle name="20 % – uthevingsfarge 1 3 2" xfId="474" xr:uid="{3D17DE4F-7E94-490B-A627-D6F48F19CCD5}"/>
    <cellStyle name="20 % - uthevingsfarge 1 4" xfId="263" xr:uid="{8E6F0241-D99B-47AA-A7B1-7BCA7CDEA21F}"/>
    <cellStyle name="20 % – uthevingsfarge 1 4" xfId="176" xr:uid="{CF3CE0B5-455D-458D-B3EF-6AD29F265F67}"/>
    <cellStyle name="20 % - uthevingsfarge 1 4 2" xfId="567" xr:uid="{9B30AD70-8882-43BA-B134-24B2230BBF76}"/>
    <cellStyle name="20 % – uthevingsfarge 1 4 2" xfId="487" xr:uid="{47D4E672-C20F-44E5-B25E-08703DD4DA7C}"/>
    <cellStyle name="20 % - uthevingsfarge 1 5" xfId="332" xr:uid="{9BFB9563-4FB8-42B3-B6C2-CBBB78F87965}"/>
    <cellStyle name="20 % – uthevingsfarge 1 5" xfId="182" xr:uid="{28A9342B-E92E-4530-AC06-BD3C7CA2E58E}"/>
    <cellStyle name="20 % - uthevingsfarge 1 5 2" xfId="622" xr:uid="{C81CD5CC-3BF9-4A07-8DC3-1C83944AB253}"/>
    <cellStyle name="20 % – uthevingsfarge 1 5 2" xfId="492" xr:uid="{2F47CA92-D8D2-48FA-8B59-82C60744ADE5}"/>
    <cellStyle name="20 % - uthevingsfarge 1 6" xfId="372" xr:uid="{93DA4E5C-B719-40C1-90BC-7CE3FC932195}"/>
    <cellStyle name="20 % – uthevingsfarge 1 6" xfId="223" xr:uid="{A7EA72B7-4121-40B8-9379-D45456D4672E}"/>
    <cellStyle name="20 % – uthevingsfarge 1 6 2" xfId="531" xr:uid="{33B5F720-203E-4492-84AE-50B42BD3F4E4}"/>
    <cellStyle name="20 % - uthevingsfarge 1 7" xfId="774" xr:uid="{FB0EB4A8-0932-4503-952E-8DE2A14215FC}"/>
    <cellStyle name="20 % – uthevingsfarge 1 7" xfId="228" xr:uid="{A0DB6FCB-EBC6-49FE-A0D9-6EB23A9E2683}"/>
    <cellStyle name="20 % – uthevingsfarge 1 7 2" xfId="536" xr:uid="{5DC568A4-26C1-4AE6-B4A9-191510DBF6A1}"/>
    <cellStyle name="20 % - uthevingsfarge 1 8" xfId="835" xr:uid="{4BBD03F6-25BD-49DC-9315-07352F6EC599}"/>
    <cellStyle name="20 % – uthevingsfarge 1 8" xfId="232" xr:uid="{1272A41D-D213-425E-8A76-8E918ABC6B38}"/>
    <cellStyle name="20 % – uthevingsfarge 1 8 2" xfId="540" xr:uid="{16E3BB32-AD01-4764-8F3C-8980DE2B71B5}"/>
    <cellStyle name="20 % – uthevingsfarge 1 9" xfId="255" xr:uid="{BC60A381-ADF9-42D7-808C-7207B5107A92}"/>
    <cellStyle name="20 % – uthevingsfarge 1 9 2" xfId="563" xr:uid="{81B06555-D0A6-434C-9552-E53AE094B593}"/>
    <cellStyle name="20 % - uthevingsfarge 1_Figur 4" xfId="92" xr:uid="{00000000-0005-0000-0000-000006000000}"/>
    <cellStyle name="20 % - uthevingsfarge 2" xfId="25" xr:uid="{00000000-0005-0000-0000-000007000000}"/>
    <cellStyle name="20 % – uthevingsfarge 2" xfId="75" xr:uid="{00000000-0005-0000-0000-000008000000}"/>
    <cellStyle name="20 % – uthevingsfarge 2 10" xfId="284" xr:uid="{032574C1-974E-44F2-B448-750CD1C3FA6C}"/>
    <cellStyle name="20 % – uthevingsfarge 2 10 2" xfId="581" xr:uid="{1332CC8A-A005-4281-91B9-E039332BFF46}"/>
    <cellStyle name="20 % – uthevingsfarge 2 11" xfId="400" xr:uid="{FB2CB89B-4DE0-40F2-B644-B3452441FE4D}"/>
    <cellStyle name="20 % – uthevingsfarge 2 12" xfId="650" xr:uid="{E6229BFE-DC70-4D8B-ABC5-E16DBA5F92FB}"/>
    <cellStyle name="20 % - uthevingsfarge 2 2" xfId="113" xr:uid="{00000000-0005-0000-0000-000009000000}"/>
    <cellStyle name="20 % – uthevingsfarge 2 2" xfId="146" xr:uid="{00000000-0005-0000-0000-00000A000000}"/>
    <cellStyle name="20 % - uthevingsfarge 2 2 2" xfId="424" xr:uid="{680D76E4-ED7E-49D3-85D9-A478BC8DAF1F}"/>
    <cellStyle name="20 % – uthevingsfarge 2 2 2" xfId="457" xr:uid="{B241DACB-E872-47B0-A71C-1E5ADC419EAF}"/>
    <cellStyle name="20 % – uthevingsfarge 2 2 3" xfId="777" xr:uid="{D3D731AB-6746-4E84-A7C2-2578FD21E074}"/>
    <cellStyle name="20 % – uthevingsfarge 2 2 4" xfId="838" xr:uid="{A7B4C289-53B8-4EFC-841D-A0D9FB66BB8F}"/>
    <cellStyle name="20 % - uthevingsfarge 2 3" xfId="143" xr:uid="{00000000-0005-0000-0000-00000B000000}"/>
    <cellStyle name="20 % – uthevingsfarge 2 3" xfId="164" xr:uid="{00000000-0005-0000-0000-00000C000000}"/>
    <cellStyle name="20 % - uthevingsfarge 2 3 2" xfId="454" xr:uid="{E105C4A9-67F6-417B-9981-4DE931FF8CCE}"/>
    <cellStyle name="20 % – uthevingsfarge 2 3 2" xfId="475" xr:uid="{A02A0E01-68A8-437F-AD97-5DB625EDF10D}"/>
    <cellStyle name="20 % - uthevingsfarge 2 4" xfId="266" xr:uid="{6934C0BC-B0F8-40E0-8306-179FE8A161FF}"/>
    <cellStyle name="20 % – uthevingsfarge 2 4" xfId="183" xr:uid="{F1E4CE06-47AC-4C5D-B4B5-DCA4DE706653}"/>
    <cellStyle name="20 % - uthevingsfarge 2 4 2" xfId="569" xr:uid="{C6B08EAF-16C6-4517-9EC0-537F67D077AC}"/>
    <cellStyle name="20 % – uthevingsfarge 2 4 2" xfId="493" xr:uid="{A2E8EE01-7862-49A1-AB8B-3D9CABBA9FB0}"/>
    <cellStyle name="20 % - uthevingsfarge 2 5" xfId="335" xr:uid="{5CCBAC45-2E0A-47C6-9F44-4511CC07AEFB}"/>
    <cellStyle name="20 % – uthevingsfarge 2 5" xfId="210" xr:uid="{01132533-E1E9-4B75-A975-9AEFA552E61C}"/>
    <cellStyle name="20 % - uthevingsfarge 2 5 2" xfId="624" xr:uid="{43E9EC61-4926-49C0-93BA-4E365F619CF6}"/>
    <cellStyle name="20 % – uthevingsfarge 2 5 2" xfId="520" xr:uid="{BE172D59-2EBB-44CC-8A59-B19462EC8D97}"/>
    <cellStyle name="20 % - uthevingsfarge 2 6" xfId="374" xr:uid="{83CFA5EE-1294-4A4C-984D-9CE5FEA90167}"/>
    <cellStyle name="20 % – uthevingsfarge 2 6" xfId="221" xr:uid="{E027246C-8EE4-45C7-8E45-1F4A9BEEB9D8}"/>
    <cellStyle name="20 % – uthevingsfarge 2 6 2" xfId="529" xr:uid="{104520BF-272E-4387-846E-BA784A7BCEA7}"/>
    <cellStyle name="20 % - uthevingsfarge 2 7" xfId="776" xr:uid="{075A14C3-1F47-422B-9AE1-AF1CE8D31A29}"/>
    <cellStyle name="20 % – uthevingsfarge 2 7" xfId="227" xr:uid="{51E1EFD3-F3CD-4519-B8D2-AE3212B24B97}"/>
    <cellStyle name="20 % – uthevingsfarge 2 7 2" xfId="535" xr:uid="{16CBA346-9674-4DE1-8DB4-26356C211FE4}"/>
    <cellStyle name="20 % - uthevingsfarge 2 8" xfId="837" xr:uid="{DDB48928-79EE-42DD-A90D-3B3E4015B755}"/>
    <cellStyle name="20 % – uthevingsfarge 2 8" xfId="233" xr:uid="{297A915B-2AB1-4358-BFEA-FE0FF87267F7}"/>
    <cellStyle name="20 % – uthevingsfarge 2 8 2" xfId="541" xr:uid="{C3A0EDA7-1FA5-4E89-AF11-A599CF13CBC8}"/>
    <cellStyle name="20 % – uthevingsfarge 2 9" xfId="231" xr:uid="{F177F17B-CB0E-4977-9193-E31C903EF5D6}"/>
    <cellStyle name="20 % – uthevingsfarge 2 9 2" xfId="539" xr:uid="{28B9D452-C21F-4230-9381-8295F9CBA7E7}"/>
    <cellStyle name="20 % - uthevingsfarge 2_Figur 4" xfId="93" xr:uid="{00000000-0005-0000-0000-00000D000000}"/>
    <cellStyle name="20 % - uthevingsfarge 3" xfId="29" xr:uid="{00000000-0005-0000-0000-00000E000000}"/>
    <cellStyle name="20 % – uthevingsfarge 3" xfId="76" xr:uid="{00000000-0005-0000-0000-00000F000000}"/>
    <cellStyle name="20 % – uthevingsfarge 3 10" xfId="285" xr:uid="{D6B30E33-37D8-45EB-AA88-3B798BAAA4E9}"/>
    <cellStyle name="20 % – uthevingsfarge 3 10 2" xfId="582" xr:uid="{52C77C8E-A449-4355-B99C-9D8BDF863975}"/>
    <cellStyle name="20 % – uthevingsfarge 3 11" xfId="401" xr:uid="{7CD0669A-7B69-42D3-A766-D9ABEB0DDCE4}"/>
    <cellStyle name="20 % – uthevingsfarge 3 12" xfId="651" xr:uid="{D854728F-316E-4C8D-95AC-1B775B6A00D3}"/>
    <cellStyle name="20 % - uthevingsfarge 3 2" xfId="115" xr:uid="{00000000-0005-0000-0000-000010000000}"/>
    <cellStyle name="20 % – uthevingsfarge 3 2" xfId="147" xr:uid="{00000000-0005-0000-0000-000011000000}"/>
    <cellStyle name="20 % - uthevingsfarge 3 2 2" xfId="426" xr:uid="{BD4AC994-4496-408D-BB6B-70A61D56789D}"/>
    <cellStyle name="20 % – uthevingsfarge 3 2 2" xfId="458" xr:uid="{22E8440F-ED8E-402F-95C4-8891E845AE94}"/>
    <cellStyle name="20 % – uthevingsfarge 3 2 3" xfId="779" xr:uid="{0877A259-71F5-4A7E-B996-59EE45E66DC4}"/>
    <cellStyle name="20 % – uthevingsfarge 3 2 4" xfId="840" xr:uid="{9814FCA9-F98B-4BEF-ADD9-C6978DD0DF17}"/>
    <cellStyle name="20 % - uthevingsfarge 3 3" xfId="107" xr:uid="{00000000-0005-0000-0000-000012000000}"/>
    <cellStyle name="20 % – uthevingsfarge 3 3" xfId="165" xr:uid="{00000000-0005-0000-0000-000013000000}"/>
    <cellStyle name="20 % - uthevingsfarge 3 3 2" xfId="418" xr:uid="{BB7AE13E-138E-47E7-86D7-BBFCE0F4F433}"/>
    <cellStyle name="20 % – uthevingsfarge 3 3 2" xfId="476" xr:uid="{13F791F6-0D23-4D9F-B624-6670DB268E19}"/>
    <cellStyle name="20 % - uthevingsfarge 3 4" xfId="269" xr:uid="{0E532843-9786-458A-9AE0-FE1EA8CD4DEC}"/>
    <cellStyle name="20 % – uthevingsfarge 3 4" xfId="184" xr:uid="{A2798706-8C85-44AB-87D7-16F8099FD812}"/>
    <cellStyle name="20 % - uthevingsfarge 3 4 2" xfId="571" xr:uid="{5DDAA122-C4E4-4A9E-836E-FED89ACEEB4E}"/>
    <cellStyle name="20 % – uthevingsfarge 3 4 2" xfId="494" xr:uid="{6DC15152-37CA-41B0-99A5-3AD0FB696805}"/>
    <cellStyle name="20 % - uthevingsfarge 3 5" xfId="338" xr:uid="{F0CFEDE7-AD79-4DBB-BE59-F0E45525EE3F}"/>
    <cellStyle name="20 % – uthevingsfarge 3 5" xfId="209" xr:uid="{029673AC-11B6-43DA-81F4-0B4B9C15067A}"/>
    <cellStyle name="20 % - uthevingsfarge 3 5 2" xfId="626" xr:uid="{7751C959-C4AC-4CBC-B1B1-ACD901B2C8D9}"/>
    <cellStyle name="20 % – uthevingsfarge 3 5 2" xfId="519" xr:uid="{3D17F3D9-AB69-449C-B9AE-CC114C487DB7}"/>
    <cellStyle name="20 % - uthevingsfarge 3 6" xfId="376" xr:uid="{C4B7C88D-E512-47A1-93BE-59EF72086DBE}"/>
    <cellStyle name="20 % – uthevingsfarge 3 6" xfId="224" xr:uid="{B592F194-44ED-40CF-96C3-A218620BD082}"/>
    <cellStyle name="20 % – uthevingsfarge 3 6 2" xfId="532" xr:uid="{3872C84B-9159-4804-A42A-3D598E76DEBB}"/>
    <cellStyle name="20 % - uthevingsfarge 3 7" xfId="778" xr:uid="{E4EE60AB-C54F-4E9F-8C77-D27A34F9AF08}"/>
    <cellStyle name="20 % – uthevingsfarge 3 7" xfId="229" xr:uid="{5995EF90-9609-4B21-9DCA-9DD0BEEB6F36}"/>
    <cellStyle name="20 % – uthevingsfarge 3 7 2" xfId="537" xr:uid="{967921EF-E723-4F26-B8E2-F6336177A705}"/>
    <cellStyle name="20 % - uthevingsfarge 3 8" xfId="839" xr:uid="{103F4C8B-EF77-42CA-9A6D-46F866F60DCB}"/>
    <cellStyle name="20 % – uthevingsfarge 3 8" xfId="234" xr:uid="{A0F5A890-025C-4B81-B1B6-B2C8280042D8}"/>
    <cellStyle name="20 % – uthevingsfarge 3 8 2" xfId="542" xr:uid="{FF157AE2-3BFA-45FF-84A4-0752E0D42E7F}"/>
    <cellStyle name="20 % – uthevingsfarge 3 9" xfId="254" xr:uid="{FA94A64A-39CC-4BC4-9D7B-3DBE55C8F58A}"/>
    <cellStyle name="20 % – uthevingsfarge 3 9 2" xfId="562" xr:uid="{22E71AAA-901F-43DE-A772-EA554E289E98}"/>
    <cellStyle name="20 % - uthevingsfarge 3_Figur 4" xfId="94" xr:uid="{00000000-0005-0000-0000-000014000000}"/>
    <cellStyle name="20 % - uthevingsfarge 4" xfId="33" xr:uid="{00000000-0005-0000-0000-000015000000}"/>
    <cellStyle name="20 % – uthevingsfarge 4" xfId="77" xr:uid="{00000000-0005-0000-0000-000016000000}"/>
    <cellStyle name="20 % – uthevingsfarge 4 10" xfId="286" xr:uid="{4A775005-79E9-4E3B-B822-3C60989904DA}"/>
    <cellStyle name="20 % – uthevingsfarge 4 10 2" xfId="583" xr:uid="{038BB3A0-EB73-449F-AFE6-B1D7FF969EC3}"/>
    <cellStyle name="20 % – uthevingsfarge 4 11" xfId="402" xr:uid="{B27DD6A6-FDEC-49AF-8469-6629C5758B79}"/>
    <cellStyle name="20 % – uthevingsfarge 4 12" xfId="652" xr:uid="{6FA51BED-804B-4CFF-9AC4-53F046FBADE9}"/>
    <cellStyle name="20 % - uthevingsfarge 4 2" xfId="117" xr:uid="{00000000-0005-0000-0000-000017000000}"/>
    <cellStyle name="20 % – uthevingsfarge 4 2" xfId="148" xr:uid="{00000000-0005-0000-0000-000018000000}"/>
    <cellStyle name="20 % - uthevingsfarge 4 2 2" xfId="428" xr:uid="{80DC9B57-0709-4E0A-A0DF-97FB01430B07}"/>
    <cellStyle name="20 % – uthevingsfarge 4 2 2" xfId="459" xr:uid="{4C215279-C621-4C14-946F-B3F670FD245D}"/>
    <cellStyle name="20 % – uthevingsfarge 4 2 3" xfId="781" xr:uid="{065D0A71-8831-4FE6-8DAF-E10C7CAA619E}"/>
    <cellStyle name="20 % – uthevingsfarge 4 2 4" xfId="842" xr:uid="{D4553258-9AE8-40DC-9CDD-B0C5D57907F2}"/>
    <cellStyle name="20 % - uthevingsfarge 4 3" xfId="110" xr:uid="{00000000-0005-0000-0000-000019000000}"/>
    <cellStyle name="20 % – uthevingsfarge 4 3" xfId="166" xr:uid="{00000000-0005-0000-0000-00001A000000}"/>
    <cellStyle name="20 % - uthevingsfarge 4 3 2" xfId="421" xr:uid="{FF015D60-9BD9-4FA0-8ABE-8EDB99DC990E}"/>
    <cellStyle name="20 % – uthevingsfarge 4 3 2" xfId="477" xr:uid="{07FACFE2-35C5-4E99-BFE1-99E11FA869BA}"/>
    <cellStyle name="20 % - uthevingsfarge 4 4" xfId="272" xr:uid="{E2857894-22E0-4B05-B7DC-431D7BEEDD16}"/>
    <cellStyle name="20 % – uthevingsfarge 4 4" xfId="181" xr:uid="{FA8597A3-BDED-44F5-8EAE-E14341F0385D}"/>
    <cellStyle name="20 % - uthevingsfarge 4 4 2" xfId="573" xr:uid="{9270D4DF-DD50-406B-AC75-28B655118877}"/>
    <cellStyle name="20 % – uthevingsfarge 4 4 2" xfId="491" xr:uid="{C44A89A7-87EA-4799-93A2-E51026570382}"/>
    <cellStyle name="20 % - uthevingsfarge 4 5" xfId="341" xr:uid="{B17A6DB8-8463-4546-82A7-8EEC917255C9}"/>
    <cellStyle name="20 % – uthevingsfarge 4 5" xfId="208" xr:uid="{6CC622AF-9D5D-465F-AFD6-2D8902566C23}"/>
    <cellStyle name="20 % - uthevingsfarge 4 5 2" xfId="628" xr:uid="{BD5544C0-320D-4A3F-B2CC-745059447612}"/>
    <cellStyle name="20 % – uthevingsfarge 4 5 2" xfId="518" xr:uid="{D9520C4B-D6C9-4B68-8AC1-C7531A0552DD}"/>
    <cellStyle name="20 % - uthevingsfarge 4 6" xfId="378" xr:uid="{0CB4FF6C-7DF6-47FE-9422-9A919688C82E}"/>
    <cellStyle name="20 % – uthevingsfarge 4 6" xfId="213" xr:uid="{5FCBC74D-A3CF-4284-8E6E-34EF0C6B95D3}"/>
    <cellStyle name="20 % – uthevingsfarge 4 6 2" xfId="521" xr:uid="{CC9C1975-B792-4514-AC94-F2E4CA827D7F}"/>
    <cellStyle name="20 % - uthevingsfarge 4 7" xfId="780" xr:uid="{2B45678F-D8CA-461C-8F0E-41165DB660D6}"/>
    <cellStyle name="20 % – uthevingsfarge 4 7" xfId="222" xr:uid="{6F616E8F-1693-4710-BC8C-50E446F8DAD3}"/>
    <cellStyle name="20 % – uthevingsfarge 4 7 2" xfId="530" xr:uid="{F22CC1EB-09BB-475F-AEBB-A301CA3DD259}"/>
    <cellStyle name="20 % - uthevingsfarge 4 8" xfId="841" xr:uid="{D5CDC47F-F58F-459F-B1E3-8D2E9D16A940}"/>
    <cellStyle name="20 % – uthevingsfarge 4 8" xfId="235" xr:uid="{B12F0B39-8575-4DE4-826A-9097D12382C2}"/>
    <cellStyle name="20 % – uthevingsfarge 4 8 2" xfId="543" xr:uid="{ED6DEF12-DB13-4E41-B82D-B01990692135}"/>
    <cellStyle name="20 % – uthevingsfarge 4 9" xfId="253" xr:uid="{902B6FE1-27E2-4BE3-AC1D-F5DB46A035CD}"/>
    <cellStyle name="20 % – uthevingsfarge 4 9 2" xfId="561" xr:uid="{EF035FF3-A030-4C47-9A54-8FC9E9CD69C5}"/>
    <cellStyle name="20 % - uthevingsfarge 4_Figur 4" xfId="95" xr:uid="{00000000-0005-0000-0000-00001B000000}"/>
    <cellStyle name="20 % - uthevingsfarge 5" xfId="37" xr:uid="{00000000-0005-0000-0000-00001C000000}"/>
    <cellStyle name="20 % – uthevingsfarge 5" xfId="78" xr:uid="{00000000-0005-0000-0000-00001D000000}"/>
    <cellStyle name="20 % – uthevingsfarge 5 10" xfId="287" xr:uid="{4CAA2184-CFF2-4BBA-B7DE-D36651613282}"/>
    <cellStyle name="20 % – uthevingsfarge 5 10 2" xfId="584" xr:uid="{3D051D9E-D1D7-4BA6-97F2-75C945835648}"/>
    <cellStyle name="20 % – uthevingsfarge 5 11" xfId="403" xr:uid="{67E113BA-6ABB-4D81-A36E-F7D4448A4DD3}"/>
    <cellStyle name="20 % – uthevingsfarge 5 12" xfId="653" xr:uid="{C2EBC38B-0EE8-490C-9FA5-B8D5F371818F}"/>
    <cellStyle name="20 % - uthevingsfarge 5 2" xfId="119" xr:uid="{00000000-0005-0000-0000-00001E000000}"/>
    <cellStyle name="20 % – uthevingsfarge 5 2" xfId="149" xr:uid="{00000000-0005-0000-0000-00001F000000}"/>
    <cellStyle name="20 % - uthevingsfarge 5 2 2" xfId="430" xr:uid="{D1A42BB7-A75B-4A37-B86D-3F75F58F1D4C}"/>
    <cellStyle name="20 % – uthevingsfarge 5 2 2" xfId="460" xr:uid="{B94E5C07-BE5F-4BA7-B498-656DAA054281}"/>
    <cellStyle name="20 % – uthevingsfarge 5 2 3" xfId="783" xr:uid="{6C072E24-9855-43FC-8F5A-2EB4E74318D9}"/>
    <cellStyle name="20 % – uthevingsfarge 5 2 4" xfId="844" xr:uid="{0CF3088D-FA7C-4CE6-AD69-931F4EA107C0}"/>
    <cellStyle name="20 % - uthevingsfarge 5 3" xfId="141" xr:uid="{00000000-0005-0000-0000-000020000000}"/>
    <cellStyle name="20 % – uthevingsfarge 5 3" xfId="167" xr:uid="{00000000-0005-0000-0000-000021000000}"/>
    <cellStyle name="20 % - uthevingsfarge 5 3 2" xfId="452" xr:uid="{D26317C2-1793-4EC5-99CD-03F6F79BB6A9}"/>
    <cellStyle name="20 % – uthevingsfarge 5 3 2" xfId="478" xr:uid="{AB2D5066-205E-4529-824F-B89892C0BB62}"/>
    <cellStyle name="20 % - uthevingsfarge 5 4" xfId="275" xr:uid="{8906289F-BEB2-4CFB-AC1C-05F4C6F85EEB}"/>
    <cellStyle name="20 % – uthevingsfarge 5 4" xfId="185" xr:uid="{538C0B99-D3E9-489F-B33C-718941D7784E}"/>
    <cellStyle name="20 % - uthevingsfarge 5 4 2" xfId="575" xr:uid="{6C4EC0AB-7D39-4338-A782-E840B48FBADB}"/>
    <cellStyle name="20 % – uthevingsfarge 5 4 2" xfId="495" xr:uid="{F9416725-C3AA-4B0C-8EED-76F4A495F491}"/>
    <cellStyle name="20 % - uthevingsfarge 5 5" xfId="344" xr:uid="{FC5E11C3-025F-45AA-8DF4-2992DC7A53C8}"/>
    <cellStyle name="20 % – uthevingsfarge 5 5" xfId="207" xr:uid="{F501DC59-E3EE-4CFD-B902-595D1EE8411C}"/>
    <cellStyle name="20 % - uthevingsfarge 5 5 2" xfId="630" xr:uid="{59AC9FDA-9CD8-452A-8989-9102978F866B}"/>
    <cellStyle name="20 % – uthevingsfarge 5 5 2" xfId="517" xr:uid="{2A219ACB-B3BC-46B0-98D3-F9F8E43059E5}"/>
    <cellStyle name="20 % - uthevingsfarge 5 6" xfId="380" xr:uid="{B1E2B57A-3DBE-47A5-8B25-C9670D9D5A6E}"/>
    <cellStyle name="20 % – uthevingsfarge 5 6" xfId="225" xr:uid="{F1506FB1-68DA-46EC-8219-957EDA79420C}"/>
    <cellStyle name="20 % – uthevingsfarge 5 6 2" xfId="533" xr:uid="{E5F992C3-4A79-48E9-8BE2-442584807F0C}"/>
    <cellStyle name="20 % - uthevingsfarge 5 7" xfId="782" xr:uid="{B04A3E9A-2C83-4F5A-A9B2-D03C4B704C44}"/>
    <cellStyle name="20 % – uthevingsfarge 5 7" xfId="230" xr:uid="{6ECB869F-D019-4C24-AA58-68EF973266EA}"/>
    <cellStyle name="20 % – uthevingsfarge 5 7 2" xfId="538" xr:uid="{56A08FDF-B1AD-4797-8F25-A77F10590586}"/>
    <cellStyle name="20 % - uthevingsfarge 5 8" xfId="843" xr:uid="{E1634B95-6696-4B66-99B2-133A8CCEF5C4}"/>
    <cellStyle name="20 % – uthevingsfarge 5 8" xfId="236" xr:uid="{6D843C79-DD3F-43B4-9855-557EC7672721}"/>
    <cellStyle name="20 % – uthevingsfarge 5 8 2" xfId="544" xr:uid="{745EDBF1-810F-4CC5-81FB-F5923DEE4376}"/>
    <cellStyle name="20 % – uthevingsfarge 5 9" xfId="252" xr:uid="{B65CE959-6776-422B-B9F3-00D06C42C000}"/>
    <cellStyle name="20 % – uthevingsfarge 5 9 2" xfId="560" xr:uid="{C1521779-93BB-428C-BC60-8D5620ECB360}"/>
    <cellStyle name="20 % - uthevingsfarge 5_Figur 4" xfId="96" xr:uid="{00000000-0005-0000-0000-000022000000}"/>
    <cellStyle name="20 % - uthevingsfarge 6" xfId="41" xr:uid="{00000000-0005-0000-0000-000023000000}"/>
    <cellStyle name="20 % – uthevingsfarge 6" xfId="79" xr:uid="{00000000-0005-0000-0000-000024000000}"/>
    <cellStyle name="20 % – uthevingsfarge 6 10" xfId="288" xr:uid="{DD2AC16B-6C3C-4BFE-AAE1-3047A47D3EC1}"/>
    <cellStyle name="20 % – uthevingsfarge 6 10 2" xfId="585" xr:uid="{EE618D69-5172-4BA7-8F79-5A26223027E0}"/>
    <cellStyle name="20 % – uthevingsfarge 6 11" xfId="404" xr:uid="{44EF19F2-A037-459E-B4CF-1438BA250FD6}"/>
    <cellStyle name="20 % – uthevingsfarge 6 12" xfId="654" xr:uid="{65993048-DA46-4FD3-87C6-6D1B9635F214}"/>
    <cellStyle name="20 % - uthevingsfarge 6 2" xfId="121" xr:uid="{00000000-0005-0000-0000-000025000000}"/>
    <cellStyle name="20 % – uthevingsfarge 6 2" xfId="150" xr:uid="{00000000-0005-0000-0000-000026000000}"/>
    <cellStyle name="20 % - uthevingsfarge 6 2 2" xfId="432" xr:uid="{C92A7CBA-5574-4D0B-9D4A-39B6501A4AF9}"/>
    <cellStyle name="20 % – uthevingsfarge 6 2 2" xfId="461" xr:uid="{D9FF5E5F-04D5-4F2F-9D87-153861CF1057}"/>
    <cellStyle name="20 % – uthevingsfarge 6 2 3" xfId="785" xr:uid="{50900D87-649A-48A2-A202-93604A9A23F3}"/>
    <cellStyle name="20 % – uthevingsfarge 6 2 4" xfId="846" xr:uid="{551FF8F6-9F32-41C4-A7B1-2CDAF04B9763}"/>
    <cellStyle name="20 % - uthevingsfarge 6 3" xfId="139" xr:uid="{00000000-0005-0000-0000-000027000000}"/>
    <cellStyle name="20 % – uthevingsfarge 6 3" xfId="168" xr:uid="{00000000-0005-0000-0000-000028000000}"/>
    <cellStyle name="20 % - uthevingsfarge 6 3 2" xfId="450" xr:uid="{4BDAB9CF-1053-4EA9-A92A-2F234D57E696}"/>
    <cellStyle name="20 % – uthevingsfarge 6 3 2" xfId="479" xr:uid="{6E9C1866-FA06-4904-B7E5-3E3A9E2D0EB4}"/>
    <cellStyle name="20 % - uthevingsfarge 6 4" xfId="278" xr:uid="{6182646A-48D6-4D9E-A563-E4D581FF82AD}"/>
    <cellStyle name="20 % – uthevingsfarge 6 4" xfId="186" xr:uid="{39AE67EE-C3DC-491E-BC7D-E66434DFAA1E}"/>
    <cellStyle name="20 % - uthevingsfarge 6 4 2" xfId="577" xr:uid="{4BBC7DB7-D336-409A-AECB-393F818A1201}"/>
    <cellStyle name="20 % – uthevingsfarge 6 4 2" xfId="496" xr:uid="{E70FA6E3-CCB2-4C19-B1C4-EF5A308F3443}"/>
    <cellStyle name="20 % - uthevingsfarge 6 5" xfId="347" xr:uid="{833205B9-63EE-4380-B9BC-6A0C3A110472}"/>
    <cellStyle name="20 % – uthevingsfarge 6 5" xfId="206" xr:uid="{201DABE2-8A1D-479A-B2B4-C04A4B885AED}"/>
    <cellStyle name="20 % - uthevingsfarge 6 5 2" xfId="632" xr:uid="{BB527009-DBA4-4EED-B72A-F0E258EBCDA1}"/>
    <cellStyle name="20 % – uthevingsfarge 6 5 2" xfId="516" xr:uid="{AEC66AD3-BB1A-4257-9FCA-52A8BD132729}"/>
    <cellStyle name="20 % - uthevingsfarge 6 6" xfId="382" xr:uid="{AF6B7235-D432-44AB-9434-18C6D05C6CB4}"/>
    <cellStyle name="20 % – uthevingsfarge 6 6" xfId="220" xr:uid="{E65CDEEE-8B87-4345-BED1-41D2A63C60EF}"/>
    <cellStyle name="20 % – uthevingsfarge 6 6 2" xfId="528" xr:uid="{5363490A-685A-461C-B112-3070D2241D01}"/>
    <cellStyle name="20 % - uthevingsfarge 6 7" xfId="784" xr:uid="{CF4D713C-22F3-47AB-A081-78D1C1A82F01}"/>
    <cellStyle name="20 % – uthevingsfarge 6 7" xfId="226" xr:uid="{AF1B2801-337B-47AD-91B8-2A5FEBA1F6AD}"/>
    <cellStyle name="20 % – uthevingsfarge 6 7 2" xfId="534" xr:uid="{053A917A-3507-4BB7-B554-EAF2BE64E838}"/>
    <cellStyle name="20 % - uthevingsfarge 6 8" xfId="845" xr:uid="{6691BF72-35B0-49F3-804F-27CE60D796CB}"/>
    <cellStyle name="20 % – uthevingsfarge 6 8" xfId="237" xr:uid="{1262C94E-8168-4AAD-B35F-0E9C1E796BD2}"/>
    <cellStyle name="20 % – uthevingsfarge 6 8 2" xfId="545" xr:uid="{AB484F18-0728-45F0-A209-CF1D56F7613C}"/>
    <cellStyle name="20 % – uthevingsfarge 6 9" xfId="251" xr:uid="{41DB2E63-8653-4BEE-A8F7-577BFE18735B}"/>
    <cellStyle name="20 % – uthevingsfarge 6 9 2" xfId="559" xr:uid="{7D6B2119-E0AB-4F7D-955B-84DFBFB0A7E8}"/>
    <cellStyle name="20 % - uthevingsfarge 6_Figur 4" xfId="97" xr:uid="{00000000-0005-0000-0000-000029000000}"/>
    <cellStyle name="20% - Accent1" xfId="686" xr:uid="{3A60C85B-0FD7-410F-AA92-EE4D15C01AF8}"/>
    <cellStyle name="20% - Accent2" xfId="687" xr:uid="{AE63761E-5255-44D8-8218-5509C7184D23}"/>
    <cellStyle name="20% - Accent3" xfId="688" xr:uid="{36814FBF-2261-4431-962F-56E8F2CA6424}"/>
    <cellStyle name="20% - Accent4" xfId="689" xr:uid="{40566B4E-9069-4C60-B03C-F2787839FFDD}"/>
    <cellStyle name="20% - Accent5" xfId="690" xr:uid="{088C45E9-DFDE-44E0-B5A0-6FE21E16443A}"/>
    <cellStyle name="20% - Accent6" xfId="691" xr:uid="{521BD7B5-D743-41BB-A969-DBBE38BDAF45}"/>
    <cellStyle name="20% - uthevingsfarge 1" xfId="50" xr:uid="{00000000-0005-0000-0000-00002A000000}"/>
    <cellStyle name="20% - uthevingsfarge 1 2" xfId="127" xr:uid="{00000000-0005-0000-0000-00002B000000}"/>
    <cellStyle name="20% - uthevingsfarge 1 2 2" xfId="438" xr:uid="{8BC46940-9B6A-4C0C-9FEB-A4A8AB5484E5}"/>
    <cellStyle name="20% - uthevingsfarge 1 2 3" xfId="692" xr:uid="{66ED0A22-5A09-48E0-AE63-6F682AF34450}"/>
    <cellStyle name="20% - uthevingsfarge 1 3" xfId="386" xr:uid="{D2E2ADB2-4E31-4838-96A1-B4A4FB7F510B}"/>
    <cellStyle name="20% - uthevingsfarge 1 3 2" xfId="805" xr:uid="{DEE991B1-9A00-47F4-A6AD-AEFCA3F724A9}"/>
    <cellStyle name="20% - uthevingsfarge 1 4" xfId="655" xr:uid="{E3A69BA9-4AB7-49C3-B7FE-4C27181EACD1}"/>
    <cellStyle name="20% - uthevingsfarge 2" xfId="51" xr:uid="{00000000-0005-0000-0000-00002C000000}"/>
    <cellStyle name="20% - uthevingsfarge 2 2" xfId="128" xr:uid="{00000000-0005-0000-0000-00002D000000}"/>
    <cellStyle name="20% - uthevingsfarge 2 2 2" xfId="439" xr:uid="{6981906C-B417-4C33-B3CF-A22E534C153E}"/>
    <cellStyle name="20% - uthevingsfarge 2 2 3" xfId="693" xr:uid="{3B263F75-FEE8-482E-815D-0CCFF843272A}"/>
    <cellStyle name="20% - uthevingsfarge 2 3" xfId="387" xr:uid="{9689A115-BCD5-43E6-8509-2669A3483933}"/>
    <cellStyle name="20% - uthevingsfarge 2 3 2" xfId="806" xr:uid="{18D5BBD2-60F5-45F3-8569-A363F05646D5}"/>
    <cellStyle name="20% - uthevingsfarge 2 4" xfId="656" xr:uid="{849FC3B9-5507-416D-8936-D93676957016}"/>
    <cellStyle name="20% - uthevingsfarge 3" xfId="52" xr:uid="{00000000-0005-0000-0000-00002E000000}"/>
    <cellStyle name="20% - uthevingsfarge 3 2" xfId="129" xr:uid="{00000000-0005-0000-0000-00002F000000}"/>
    <cellStyle name="20% - uthevingsfarge 3 2 2" xfId="440" xr:uid="{DA2C82D4-E85E-4883-A333-2B1FBF4243A8}"/>
    <cellStyle name="20% - uthevingsfarge 3 2 3" xfId="694" xr:uid="{B90A05F2-9F33-41C6-A17E-F8057A9DCCD9}"/>
    <cellStyle name="20% - uthevingsfarge 3 3" xfId="388" xr:uid="{2F85B519-960F-497A-BBED-1180042B3C72}"/>
    <cellStyle name="20% - uthevingsfarge 3 3 2" xfId="807" xr:uid="{1DCC21BA-301C-4FF4-A0F8-E85B82369956}"/>
    <cellStyle name="20% - uthevingsfarge 3 4" xfId="657" xr:uid="{6E3FDD93-3B2B-468B-BC9F-E67FE2A77291}"/>
    <cellStyle name="20% - uthevingsfarge 4" xfId="53" xr:uid="{00000000-0005-0000-0000-000030000000}"/>
    <cellStyle name="20% - uthevingsfarge 4 2" xfId="130" xr:uid="{00000000-0005-0000-0000-000031000000}"/>
    <cellStyle name="20% - uthevingsfarge 4 2 2" xfId="441" xr:uid="{B490E436-787A-4643-88F9-F8B068E45820}"/>
    <cellStyle name="20% - uthevingsfarge 4 2 3" xfId="695" xr:uid="{DF0CF130-63BB-44B5-B136-3E5A47224848}"/>
    <cellStyle name="20% - uthevingsfarge 4 3" xfId="389" xr:uid="{3610949C-1E40-44A1-B052-F26EE5FC8C60}"/>
    <cellStyle name="20% - uthevingsfarge 4 3 2" xfId="808" xr:uid="{9310B7D1-7517-428D-B464-D7B9588056DD}"/>
    <cellStyle name="20% - uthevingsfarge 4 4" xfId="658" xr:uid="{3245BD77-BA3F-43D4-BBE7-10E4C8D9B681}"/>
    <cellStyle name="20% - uthevingsfarge 5" xfId="54" xr:uid="{00000000-0005-0000-0000-000032000000}"/>
    <cellStyle name="20% - uthevingsfarge 5 2" xfId="131" xr:uid="{00000000-0005-0000-0000-000033000000}"/>
    <cellStyle name="20% - uthevingsfarge 5 2 2" xfId="442" xr:uid="{95C58B2D-945B-463B-886F-1F2CD37B4C3A}"/>
    <cellStyle name="20% - uthevingsfarge 5 2 3" xfId="696" xr:uid="{082116F5-F2FE-445F-AACB-E4E48DECB64C}"/>
    <cellStyle name="20% - uthevingsfarge 5 3" xfId="390" xr:uid="{74ADFEA2-5B47-4897-AEBF-B62DF9EE11B6}"/>
    <cellStyle name="20% - uthevingsfarge 5 3 2" xfId="809" xr:uid="{01517E22-973C-47E4-964B-66D34FAF86F6}"/>
    <cellStyle name="20% - uthevingsfarge 5 4" xfId="659" xr:uid="{52350F3F-2396-4F55-A3AC-2BCA5565D2E4}"/>
    <cellStyle name="20% - uthevingsfarge 6" xfId="55" xr:uid="{00000000-0005-0000-0000-000034000000}"/>
    <cellStyle name="20% - uthevingsfarge 6 2" xfId="132" xr:uid="{00000000-0005-0000-0000-000035000000}"/>
    <cellStyle name="20% - uthevingsfarge 6 2 2" xfId="443" xr:uid="{CD4F1166-C3A1-4D5D-94AB-B5ED5F38F670}"/>
    <cellStyle name="20% - uthevingsfarge 6 2 3" xfId="697" xr:uid="{35B8CBE5-3025-403F-BE03-46F997786EF6}"/>
    <cellStyle name="20% - uthevingsfarge 6 3" xfId="391" xr:uid="{20FA21C2-C3EC-4A2D-B938-F1ED7DBF0099}"/>
    <cellStyle name="20% - uthevingsfarge 6 3 2" xfId="810" xr:uid="{9A105DC6-189D-48DD-8790-98611F7D9418}"/>
    <cellStyle name="20% - uthevingsfarge 6 4" xfId="660" xr:uid="{331F55AC-B4C0-437D-AC71-AA2A5917E9C6}"/>
    <cellStyle name="40 % - uthevingsfarge 1" xfId="22" xr:uid="{00000000-0005-0000-0000-000036000000}"/>
    <cellStyle name="40 % – uthevingsfarge 1" xfId="80" xr:uid="{00000000-0005-0000-0000-000037000000}"/>
    <cellStyle name="40 % – uthevingsfarge 1 10" xfId="289" xr:uid="{E4C27487-1BEC-4873-9FBB-DEC64E76ABEF}"/>
    <cellStyle name="40 % – uthevingsfarge 1 10 2" xfId="586" xr:uid="{E289609C-84E6-4E6B-A91E-5C3535286C2D}"/>
    <cellStyle name="40 % – uthevingsfarge 1 11" xfId="405" xr:uid="{D327056F-C114-4116-AEC1-16F4880978CC}"/>
    <cellStyle name="40 % – uthevingsfarge 1 12" xfId="661" xr:uid="{8FBE9935-6A4C-485B-9540-531A9E1CE41C}"/>
    <cellStyle name="40 % - uthevingsfarge 1 2" xfId="112" xr:uid="{00000000-0005-0000-0000-000038000000}"/>
    <cellStyle name="40 % – uthevingsfarge 1 2" xfId="151" xr:uid="{00000000-0005-0000-0000-000039000000}"/>
    <cellStyle name="40 % - uthevingsfarge 1 2 2" xfId="423" xr:uid="{1816C012-4305-4A9E-8951-A857E2E2C55F}"/>
    <cellStyle name="40 % – uthevingsfarge 1 2 2" xfId="462" xr:uid="{C49CEA51-508A-47EB-96EC-5C23DDAA3F81}"/>
    <cellStyle name="40 % – uthevingsfarge 1 2 3" xfId="787" xr:uid="{0AA7DD05-9073-4503-AD66-069E7AA91A22}"/>
    <cellStyle name="40 % – uthevingsfarge 1 2 4" xfId="848" xr:uid="{EB9BC2BE-5CFE-4726-B7BF-A275888F0F86}"/>
    <cellStyle name="40 % - uthevingsfarge 1 3" xfId="125" xr:uid="{00000000-0005-0000-0000-00003A000000}"/>
    <cellStyle name="40 % – uthevingsfarge 1 3" xfId="169" xr:uid="{00000000-0005-0000-0000-00003B000000}"/>
    <cellStyle name="40 % - uthevingsfarge 1 3 2" xfId="436" xr:uid="{4FFA6D16-1E14-4D51-B873-6C95820898C0}"/>
    <cellStyle name="40 % – uthevingsfarge 1 3 2" xfId="480" xr:uid="{E1BA0888-F2DB-41D8-995B-3FAD8CC3C47C}"/>
    <cellStyle name="40 % - uthevingsfarge 1 4" xfId="264" xr:uid="{78D805B8-7031-42AF-96F5-F5F7101828EB}"/>
    <cellStyle name="40 % – uthevingsfarge 1 4" xfId="188" xr:uid="{79D8E6DE-273C-404D-8C63-32F5FFA92BDC}"/>
    <cellStyle name="40 % - uthevingsfarge 1 4 2" xfId="568" xr:uid="{4FA72241-F815-47B2-9F4A-AFC095CF51E1}"/>
    <cellStyle name="40 % – uthevingsfarge 1 4 2" xfId="498" xr:uid="{67A966B4-A4BC-4750-9213-B679C8ECEECB}"/>
    <cellStyle name="40 % - uthevingsfarge 1 5" xfId="333" xr:uid="{26EA1B56-4F56-4056-8925-A51608A49C19}"/>
    <cellStyle name="40 % – uthevingsfarge 1 5" xfId="199" xr:uid="{6BB268E1-552F-4360-8428-B26A02F3010D}"/>
    <cellStyle name="40 % - uthevingsfarge 1 5 2" xfId="623" xr:uid="{CCE73068-1685-4773-9C85-52BF5AE172EA}"/>
    <cellStyle name="40 % – uthevingsfarge 1 5 2" xfId="509" xr:uid="{7ED06CC4-D5D4-428E-88DA-5F950C5B273A}"/>
    <cellStyle name="40 % - uthevingsfarge 1 6" xfId="373" xr:uid="{DA623BD6-F8D5-483A-AEE6-0CA27C0F7D2B}"/>
    <cellStyle name="40 % – uthevingsfarge 1 6" xfId="219" xr:uid="{77F02459-B20D-45B1-9E39-0B3F953132ED}"/>
    <cellStyle name="40 % – uthevingsfarge 1 6 2" xfId="527" xr:uid="{4D7CF8E6-70DF-4BD7-B350-525FB357293A}"/>
    <cellStyle name="40 % - uthevingsfarge 1 7" xfId="786" xr:uid="{3D9605B7-E0EA-4A23-B487-F37FF9B0D5F2}"/>
    <cellStyle name="40 % – uthevingsfarge 1 7" xfId="205" xr:uid="{E272C569-B007-497D-AC69-81DE93869661}"/>
    <cellStyle name="40 % – uthevingsfarge 1 7 2" xfId="515" xr:uid="{A4516663-924A-4E2E-9277-EC9BD432A4D5}"/>
    <cellStyle name="40 % - uthevingsfarge 1 8" xfId="847" xr:uid="{134A28B4-1D3A-44F8-9892-7FE6245EE13B}"/>
    <cellStyle name="40 % – uthevingsfarge 1 8" xfId="238" xr:uid="{D162D22F-BEEA-44EA-84FA-7B2155808679}"/>
    <cellStyle name="40 % – uthevingsfarge 1 8 2" xfId="546" xr:uid="{E085367C-410B-446A-BC65-54DD10A81E84}"/>
    <cellStyle name="40 % – uthevingsfarge 1 9" xfId="249" xr:uid="{37DA2CB8-A0EF-4892-9BA8-FD08FFA3A8A1}"/>
    <cellStyle name="40 % – uthevingsfarge 1 9 2" xfId="557" xr:uid="{9A7D85CD-3377-4CC9-95CD-D67E911A4C73}"/>
    <cellStyle name="40 % - uthevingsfarge 1_Figur 4" xfId="98" xr:uid="{00000000-0005-0000-0000-00003C000000}"/>
    <cellStyle name="40 % - uthevingsfarge 2" xfId="26" xr:uid="{00000000-0005-0000-0000-00003D000000}"/>
    <cellStyle name="40 % – uthevingsfarge 2" xfId="81" xr:uid="{00000000-0005-0000-0000-00003E000000}"/>
    <cellStyle name="40 % – uthevingsfarge 2 10" xfId="290" xr:uid="{986C9DA6-4452-42E5-9244-81CB1E2A119A}"/>
    <cellStyle name="40 % – uthevingsfarge 2 10 2" xfId="587" xr:uid="{75C3ECB4-F8A0-4262-8F73-C5D21B0A9B3D}"/>
    <cellStyle name="40 % – uthevingsfarge 2 11" xfId="406" xr:uid="{BCF059AD-AADC-48BF-9BE0-F862395FDED4}"/>
    <cellStyle name="40 % – uthevingsfarge 2 12" xfId="662" xr:uid="{FC424999-9574-4423-9D81-14CDF92EA5FE}"/>
    <cellStyle name="40 % - uthevingsfarge 2 2" xfId="114" xr:uid="{00000000-0005-0000-0000-00003F000000}"/>
    <cellStyle name="40 % – uthevingsfarge 2 2" xfId="152" xr:uid="{00000000-0005-0000-0000-000040000000}"/>
    <cellStyle name="40 % - uthevingsfarge 2 2 2" xfId="425" xr:uid="{70EB7DF0-06EE-426E-906F-644FDBCBFE82}"/>
    <cellStyle name="40 % – uthevingsfarge 2 2 2" xfId="463" xr:uid="{D56E702C-B1BF-4891-9DF6-E3F464AD48B8}"/>
    <cellStyle name="40 % – uthevingsfarge 2 2 3" xfId="789" xr:uid="{808EA378-B09B-40F0-955F-FD070272C126}"/>
    <cellStyle name="40 % – uthevingsfarge 2 2 4" xfId="850" xr:uid="{B36C4F27-E5C2-42F0-BF43-51A33607DFE2}"/>
    <cellStyle name="40 % - uthevingsfarge 2 3" xfId="106" xr:uid="{00000000-0005-0000-0000-000041000000}"/>
    <cellStyle name="40 % – uthevingsfarge 2 3" xfId="170" xr:uid="{00000000-0005-0000-0000-000042000000}"/>
    <cellStyle name="40 % - uthevingsfarge 2 3 2" xfId="417" xr:uid="{DDF3F48E-4628-4E81-BD81-0B42035BE41B}"/>
    <cellStyle name="40 % – uthevingsfarge 2 3 2" xfId="481" xr:uid="{958229AD-002E-455C-8E38-0978A5C1114D}"/>
    <cellStyle name="40 % - uthevingsfarge 2 4" xfId="267" xr:uid="{32AC72F8-9A8D-4DF8-A7ED-A7EA6D755FBA}"/>
    <cellStyle name="40 % – uthevingsfarge 2 4" xfId="189" xr:uid="{4D8BDEAE-C6A1-4490-80FA-9749EC12100C}"/>
    <cellStyle name="40 % - uthevingsfarge 2 4 2" xfId="570" xr:uid="{FFDF6A82-A745-414E-8F22-3DC9295736DF}"/>
    <cellStyle name="40 % – uthevingsfarge 2 4 2" xfId="499" xr:uid="{5410DE7A-3052-4AA0-917E-315A2949E64B}"/>
    <cellStyle name="40 % - uthevingsfarge 2 5" xfId="336" xr:uid="{99FC6A5D-E501-403D-A578-4D9B24BD8A20}"/>
    <cellStyle name="40 % – uthevingsfarge 2 5" xfId="198" xr:uid="{5BC135D4-8FB3-4FC0-8C9E-78B659062E84}"/>
    <cellStyle name="40 % - uthevingsfarge 2 5 2" xfId="625" xr:uid="{19EA7D3C-4464-4996-BEFC-150007F707D7}"/>
    <cellStyle name="40 % – uthevingsfarge 2 5 2" xfId="508" xr:uid="{930C3645-3C5F-42AD-AA32-9E01298B3649}"/>
    <cellStyle name="40 % - uthevingsfarge 2 6" xfId="375" xr:uid="{FD1047BB-47D2-44FD-B906-38B97A9FDE10}"/>
    <cellStyle name="40 % – uthevingsfarge 2 6" xfId="218" xr:uid="{69C408E2-06C2-4C74-9417-6C52F8FB1EB0}"/>
    <cellStyle name="40 % – uthevingsfarge 2 6 2" xfId="526" xr:uid="{1177AF41-CBAB-4AB3-AED0-E11A76987F3A}"/>
    <cellStyle name="40 % - uthevingsfarge 2 7" xfId="788" xr:uid="{7B36472A-FC55-4F7D-AF46-72484BD1A92A}"/>
    <cellStyle name="40 % – uthevingsfarge 2 7" xfId="204" xr:uid="{4355874E-FE7B-4E38-8FB7-7F4FACE212B9}"/>
    <cellStyle name="40 % – uthevingsfarge 2 7 2" xfId="514" xr:uid="{C52A0EE1-C2F2-402B-9716-6847308FE07F}"/>
    <cellStyle name="40 % - uthevingsfarge 2 8" xfId="849" xr:uid="{15BBCA6B-63A7-412B-B97A-913DA750B432}"/>
    <cellStyle name="40 % – uthevingsfarge 2 8" xfId="239" xr:uid="{8DB6DF22-0765-46E6-B833-C13A79177BF3}"/>
    <cellStyle name="40 % – uthevingsfarge 2 8 2" xfId="547" xr:uid="{37AA13C7-C743-4306-A8DB-8E34130DC793}"/>
    <cellStyle name="40 % – uthevingsfarge 2 9" xfId="248" xr:uid="{1D6029CC-ADD2-459A-8F3F-797D961784E4}"/>
    <cellStyle name="40 % – uthevingsfarge 2 9 2" xfId="556" xr:uid="{E40D9821-DB24-4DB1-B014-1064785DDDEE}"/>
    <cellStyle name="40 % - uthevingsfarge 2_Figur 4" xfId="99" xr:uid="{00000000-0005-0000-0000-000043000000}"/>
    <cellStyle name="40 % - uthevingsfarge 3" xfId="30" xr:uid="{00000000-0005-0000-0000-000044000000}"/>
    <cellStyle name="40 % – uthevingsfarge 3" xfId="82" xr:uid="{00000000-0005-0000-0000-000045000000}"/>
    <cellStyle name="40 % – uthevingsfarge 3 10" xfId="291" xr:uid="{5E6634AD-8812-43F7-A05D-62BC8A5CEB13}"/>
    <cellStyle name="40 % – uthevingsfarge 3 10 2" xfId="588" xr:uid="{D06D2579-BDC5-4F57-A885-B6735DB4A5BE}"/>
    <cellStyle name="40 % – uthevingsfarge 3 11" xfId="407" xr:uid="{9C3A4569-A6CF-4117-9FFA-EBAF94D45598}"/>
    <cellStyle name="40 % – uthevingsfarge 3 12" xfId="663" xr:uid="{F7E38DDA-578A-41FF-9972-F7898B046746}"/>
    <cellStyle name="40 % - uthevingsfarge 3 2" xfId="116" xr:uid="{00000000-0005-0000-0000-000046000000}"/>
    <cellStyle name="40 % – uthevingsfarge 3 2" xfId="153" xr:uid="{00000000-0005-0000-0000-000047000000}"/>
    <cellStyle name="40 % - uthevingsfarge 3 2 2" xfId="427" xr:uid="{255231C5-86DF-4FE9-A011-179B68996C60}"/>
    <cellStyle name="40 % – uthevingsfarge 3 2 2" xfId="464" xr:uid="{F3BD291F-9631-4F6D-9644-63B7F0C20D8B}"/>
    <cellStyle name="40 % – uthevingsfarge 3 2 3" xfId="791" xr:uid="{29A6DC8D-66AC-4C09-8CE2-F3CBBB5823FA}"/>
    <cellStyle name="40 % – uthevingsfarge 3 2 4" xfId="852" xr:uid="{35DB27E0-A8F9-4342-A811-7FC6DF106EB3}"/>
    <cellStyle name="40 % - uthevingsfarge 3 3" xfId="109" xr:uid="{00000000-0005-0000-0000-000048000000}"/>
    <cellStyle name="40 % – uthevingsfarge 3 3" xfId="171" xr:uid="{00000000-0005-0000-0000-000049000000}"/>
    <cellStyle name="40 % - uthevingsfarge 3 3 2" xfId="420" xr:uid="{3985155D-3029-4DFB-9FB3-23CDC34566C9}"/>
    <cellStyle name="40 % – uthevingsfarge 3 3 2" xfId="482" xr:uid="{6CD9DC4A-7954-4CBF-A593-5671F4935924}"/>
    <cellStyle name="40 % - uthevingsfarge 3 4" xfId="270" xr:uid="{31B38DA5-4FE9-4723-A94A-A07A983271E0}"/>
    <cellStyle name="40 % – uthevingsfarge 3 4" xfId="190" xr:uid="{64220C2C-19EA-40E6-A059-772D35AF6EA6}"/>
    <cellStyle name="40 % - uthevingsfarge 3 4 2" xfId="572" xr:uid="{77D69D37-8809-4148-9B96-096B326B6671}"/>
    <cellStyle name="40 % – uthevingsfarge 3 4 2" xfId="500" xr:uid="{A6C3FC21-EDF4-435B-9BA5-6ADD9CF204B7}"/>
    <cellStyle name="40 % - uthevingsfarge 3 5" xfId="339" xr:uid="{8563B9A5-CD7C-45DF-9D40-379D32912704}"/>
    <cellStyle name="40 % – uthevingsfarge 3 5" xfId="197" xr:uid="{E447FB97-8877-483C-A1A3-4058FF42FC81}"/>
    <cellStyle name="40 % - uthevingsfarge 3 5 2" xfId="627" xr:uid="{4C42AC2E-4DE4-4F1D-B094-68A6F8A0BCA3}"/>
    <cellStyle name="40 % – uthevingsfarge 3 5 2" xfId="507" xr:uid="{EC3E7738-8B0B-4FBC-823F-887BE17C2931}"/>
    <cellStyle name="40 % - uthevingsfarge 3 6" xfId="377" xr:uid="{678B07E6-DE66-45C9-82ED-D0B9DCF7C210}"/>
    <cellStyle name="40 % – uthevingsfarge 3 6" xfId="217" xr:uid="{B4E06F37-C2FB-44B7-9711-F90A25AD0D89}"/>
    <cellStyle name="40 % – uthevingsfarge 3 6 2" xfId="525" xr:uid="{B3658B54-329A-4321-B90F-D5A99A009506}"/>
    <cellStyle name="40 % - uthevingsfarge 3 7" xfId="790" xr:uid="{202A9B9A-E665-4F9C-B228-83A821587A98}"/>
    <cellStyle name="40 % – uthevingsfarge 3 7" xfId="203" xr:uid="{9A372A58-9E41-4888-BBEC-1AD7383F2131}"/>
    <cellStyle name="40 % – uthevingsfarge 3 7 2" xfId="513" xr:uid="{95FA96F3-1A19-4721-A002-2FDD68053558}"/>
    <cellStyle name="40 % - uthevingsfarge 3 8" xfId="851" xr:uid="{59515E26-9733-4E4D-BAD9-28D6E44971C2}"/>
    <cellStyle name="40 % – uthevingsfarge 3 8" xfId="240" xr:uid="{A9190C65-8A30-4DED-B624-418A5FB0AE1D}"/>
    <cellStyle name="40 % – uthevingsfarge 3 8 2" xfId="548" xr:uid="{C5CCEAAA-BDD5-44C9-904A-12370DDAF57C}"/>
    <cellStyle name="40 % – uthevingsfarge 3 9" xfId="247" xr:uid="{A49F8EDD-094B-4185-A402-9D28C13BB54E}"/>
    <cellStyle name="40 % – uthevingsfarge 3 9 2" xfId="555" xr:uid="{2A94AF3C-96E6-4360-8F8E-BCF7C34FB883}"/>
    <cellStyle name="40 % - uthevingsfarge 3_Figur 4" xfId="100" xr:uid="{00000000-0005-0000-0000-00004A000000}"/>
    <cellStyle name="40 % - uthevingsfarge 4" xfId="34" xr:uid="{00000000-0005-0000-0000-00004B000000}"/>
    <cellStyle name="40 % – uthevingsfarge 4" xfId="83" xr:uid="{00000000-0005-0000-0000-00004C000000}"/>
    <cellStyle name="40 % – uthevingsfarge 4 10" xfId="292" xr:uid="{58623A18-56AF-483E-B77C-5F46A305264B}"/>
    <cellStyle name="40 % – uthevingsfarge 4 10 2" xfId="589" xr:uid="{3BAA5131-69B0-440A-8C68-294C6A797E4D}"/>
    <cellStyle name="40 % – uthevingsfarge 4 11" xfId="408" xr:uid="{84F36458-7689-419E-8AC1-96A6C8A71CC2}"/>
    <cellStyle name="40 % – uthevingsfarge 4 12" xfId="664" xr:uid="{EF6CAD28-86BD-4405-87CB-F96829AC58E0}"/>
    <cellStyle name="40 % - uthevingsfarge 4 2" xfId="118" xr:uid="{00000000-0005-0000-0000-00004D000000}"/>
    <cellStyle name="40 % – uthevingsfarge 4 2" xfId="154" xr:uid="{00000000-0005-0000-0000-00004E000000}"/>
    <cellStyle name="40 % - uthevingsfarge 4 2 2" xfId="429" xr:uid="{31F58062-5827-4513-93F3-422F890014C6}"/>
    <cellStyle name="40 % – uthevingsfarge 4 2 2" xfId="465" xr:uid="{264F6167-321B-45C3-80ED-1C7A4D35E05C}"/>
    <cellStyle name="40 % – uthevingsfarge 4 2 3" xfId="793" xr:uid="{CB487044-D83D-4956-B0F4-50E3A44943A4}"/>
    <cellStyle name="40 % – uthevingsfarge 4 2 4" xfId="854" xr:uid="{1F751A3A-A3F5-4E50-AFB9-1FC9D246E674}"/>
    <cellStyle name="40 % - uthevingsfarge 4 3" xfId="108" xr:uid="{00000000-0005-0000-0000-00004F000000}"/>
    <cellStyle name="40 % – uthevingsfarge 4 3" xfId="172" xr:uid="{00000000-0005-0000-0000-000050000000}"/>
    <cellStyle name="40 % - uthevingsfarge 4 3 2" xfId="419" xr:uid="{6F5FD9C4-9F40-4DD3-9AC5-1A1B779C4C55}"/>
    <cellStyle name="40 % – uthevingsfarge 4 3 2" xfId="483" xr:uid="{83DCE160-748E-4DC2-9B94-DB95DF068750}"/>
    <cellStyle name="40 % - uthevingsfarge 4 4" xfId="273" xr:uid="{E6A04E15-A00C-4734-AE84-EF68B9002057}"/>
    <cellStyle name="40 % – uthevingsfarge 4 4" xfId="191" xr:uid="{0E23DE12-2F34-4AD8-B2D3-1BE387F5C702}"/>
    <cellStyle name="40 % - uthevingsfarge 4 4 2" xfId="574" xr:uid="{5B11AE5E-3C8C-4DAA-8010-72D3E7F40C38}"/>
    <cellStyle name="40 % – uthevingsfarge 4 4 2" xfId="501" xr:uid="{1145BE95-28D4-43DD-964B-AB3BED854239}"/>
    <cellStyle name="40 % - uthevingsfarge 4 5" xfId="342" xr:uid="{8B347399-3013-4A30-8F09-B1FE6A708209}"/>
    <cellStyle name="40 % – uthevingsfarge 4 5" xfId="196" xr:uid="{501C495C-C66E-4A05-9680-EFD7B14C6567}"/>
    <cellStyle name="40 % - uthevingsfarge 4 5 2" xfId="629" xr:uid="{D70E5A22-48E8-4F6A-AC27-5FF342F99056}"/>
    <cellStyle name="40 % – uthevingsfarge 4 5 2" xfId="506" xr:uid="{7D1455A0-92FA-4D67-ACF2-00BD2A82F978}"/>
    <cellStyle name="40 % - uthevingsfarge 4 6" xfId="379" xr:uid="{FF91C1AE-4EA4-4729-BBE9-1B449F831C1C}"/>
    <cellStyle name="40 % – uthevingsfarge 4 6" xfId="216" xr:uid="{35CACB92-6D67-437E-9A4D-CDC269BA8C99}"/>
    <cellStyle name="40 % – uthevingsfarge 4 6 2" xfId="524" xr:uid="{D0A0DA7A-C169-430D-A671-6451F960AE55}"/>
    <cellStyle name="40 % - uthevingsfarge 4 7" xfId="792" xr:uid="{735F0941-7925-419E-B8EC-827DC3AC1A30}"/>
    <cellStyle name="40 % – uthevingsfarge 4 7" xfId="202" xr:uid="{E2CAA9B9-E96F-4EFA-886C-BC146DB982CF}"/>
    <cellStyle name="40 % – uthevingsfarge 4 7 2" xfId="512" xr:uid="{5E1960AA-23C1-43FE-8948-0B7A48DE1E31}"/>
    <cellStyle name="40 % - uthevingsfarge 4 8" xfId="853" xr:uid="{53035F20-8F13-4930-8307-3EF089D9E22D}"/>
    <cellStyle name="40 % – uthevingsfarge 4 8" xfId="241" xr:uid="{C923C2C0-7BF8-4640-80BD-CB4EBE4C1C3B}"/>
    <cellStyle name="40 % – uthevingsfarge 4 8 2" xfId="549" xr:uid="{CA2AEF8C-8148-448C-943F-BDB007FD45BA}"/>
    <cellStyle name="40 % – uthevingsfarge 4 9" xfId="246" xr:uid="{B8269982-0BBF-456B-91D7-87AD18B55F6C}"/>
    <cellStyle name="40 % – uthevingsfarge 4 9 2" xfId="554" xr:uid="{2EA4977B-2D65-405A-9CED-05DF98E9D6B4}"/>
    <cellStyle name="40 % - uthevingsfarge 4_Figur 4" xfId="101" xr:uid="{00000000-0005-0000-0000-000051000000}"/>
    <cellStyle name="40 % - uthevingsfarge 5" xfId="38" xr:uid="{00000000-0005-0000-0000-000052000000}"/>
    <cellStyle name="40 % – uthevingsfarge 5" xfId="84" xr:uid="{00000000-0005-0000-0000-000053000000}"/>
    <cellStyle name="40 % – uthevingsfarge 5 10" xfId="293" xr:uid="{89347781-A5E1-4B4A-8E75-0E0A0FA67BE9}"/>
    <cellStyle name="40 % – uthevingsfarge 5 10 2" xfId="590" xr:uid="{92138525-5F4E-4846-81C1-7AA48715984A}"/>
    <cellStyle name="40 % – uthevingsfarge 5 11" xfId="409" xr:uid="{B4EE635C-9E38-4A98-8952-82FA3874D8BC}"/>
    <cellStyle name="40 % – uthevingsfarge 5 12" xfId="665" xr:uid="{B35074D2-3F28-4F66-A428-5C6A3FE96F6B}"/>
    <cellStyle name="40 % - uthevingsfarge 5 2" xfId="120" xr:uid="{00000000-0005-0000-0000-000054000000}"/>
    <cellStyle name="40 % – uthevingsfarge 5 2" xfId="155" xr:uid="{00000000-0005-0000-0000-000055000000}"/>
    <cellStyle name="40 % - uthevingsfarge 5 2 2" xfId="431" xr:uid="{A56F5D80-37B1-417F-BB4B-97E5E1B7C2DD}"/>
    <cellStyle name="40 % – uthevingsfarge 5 2 2" xfId="466" xr:uid="{37E5B525-9063-4959-99D0-321EAE2AFAB9}"/>
    <cellStyle name="40 % – uthevingsfarge 5 2 3" xfId="795" xr:uid="{FAE50213-2E38-4E9D-959D-4A5E1CAD8684}"/>
    <cellStyle name="40 % – uthevingsfarge 5 2 4" xfId="856" xr:uid="{225C624E-9C8B-49A0-97F7-8C4062D39D46}"/>
    <cellStyle name="40 % - uthevingsfarge 5 3" xfId="140" xr:uid="{00000000-0005-0000-0000-000056000000}"/>
    <cellStyle name="40 % – uthevingsfarge 5 3" xfId="173" xr:uid="{00000000-0005-0000-0000-000057000000}"/>
    <cellStyle name="40 % - uthevingsfarge 5 3 2" xfId="451" xr:uid="{DAC0189C-2D46-4FF6-A0E6-DC27B71A8E8E}"/>
    <cellStyle name="40 % – uthevingsfarge 5 3 2" xfId="484" xr:uid="{96997A19-9F66-40DA-82A8-C8CFC8C59E82}"/>
    <cellStyle name="40 % - uthevingsfarge 5 4" xfId="276" xr:uid="{A5AD2ED7-A4B5-4C64-AB89-53044C789FFC}"/>
    <cellStyle name="40 % – uthevingsfarge 5 4" xfId="192" xr:uid="{A0DCEAAD-7B6A-4791-A876-3F79845E5890}"/>
    <cellStyle name="40 % - uthevingsfarge 5 4 2" xfId="576" xr:uid="{21D4C47C-AE37-40E8-84DB-3D567CFFFB98}"/>
    <cellStyle name="40 % – uthevingsfarge 5 4 2" xfId="502" xr:uid="{7FF2FF20-C4A2-45BB-97AB-2D556A08F3BE}"/>
    <cellStyle name="40 % - uthevingsfarge 5 5" xfId="345" xr:uid="{51C3C0F6-EF7F-4D25-86F2-B14CA55CC6CD}"/>
    <cellStyle name="40 % – uthevingsfarge 5 5" xfId="195" xr:uid="{8A54643C-68C8-47AE-8AF7-39D805263428}"/>
    <cellStyle name="40 % - uthevingsfarge 5 5 2" xfId="631" xr:uid="{632FB095-F2CE-4A5E-B499-BBF1B36BD7E6}"/>
    <cellStyle name="40 % – uthevingsfarge 5 5 2" xfId="505" xr:uid="{703840AA-7FAC-4BBD-9C44-65B1C34F2205}"/>
    <cellStyle name="40 % - uthevingsfarge 5 6" xfId="381" xr:uid="{6DD14802-903B-4A71-BE87-E9D8F0BC29D4}"/>
    <cellStyle name="40 % – uthevingsfarge 5 6" xfId="215" xr:uid="{FBDB1FCF-C707-4B15-8CED-6D90D9DD5177}"/>
    <cellStyle name="40 % – uthevingsfarge 5 6 2" xfId="523" xr:uid="{5D28FDCF-5068-4226-957C-FD3D924287D8}"/>
    <cellStyle name="40 % - uthevingsfarge 5 7" xfId="794" xr:uid="{708E9D85-B63E-4305-8927-535EA8D2E776}"/>
    <cellStyle name="40 % – uthevingsfarge 5 7" xfId="201" xr:uid="{E549A215-8883-45B9-8DFE-BF8BE7A7F2EC}"/>
    <cellStyle name="40 % – uthevingsfarge 5 7 2" xfId="511" xr:uid="{845BC77C-83C0-4364-AFAA-D82AA6F787B0}"/>
    <cellStyle name="40 % - uthevingsfarge 5 8" xfId="855" xr:uid="{B6DF60CD-9940-4DC8-BD2D-2E9FD91EA41F}"/>
    <cellStyle name="40 % – uthevingsfarge 5 8" xfId="242" xr:uid="{79B44EC3-B2C2-4F1F-8613-875946C1C9CF}"/>
    <cellStyle name="40 % – uthevingsfarge 5 8 2" xfId="550" xr:uid="{39B01E49-4618-4D75-9EAC-1B7E5F45A887}"/>
    <cellStyle name="40 % – uthevingsfarge 5 9" xfId="245" xr:uid="{D11F053A-8226-47B8-84A2-3901A493E50E}"/>
    <cellStyle name="40 % – uthevingsfarge 5 9 2" xfId="553" xr:uid="{7362AFB3-4407-4ED8-B48C-EFD2291A3335}"/>
    <cellStyle name="40 % - uthevingsfarge 5_Figur 4" xfId="102" xr:uid="{00000000-0005-0000-0000-000058000000}"/>
    <cellStyle name="40 % - uthevingsfarge 6" xfId="42" xr:uid="{00000000-0005-0000-0000-000059000000}"/>
    <cellStyle name="40 % – uthevingsfarge 6" xfId="85" xr:uid="{00000000-0005-0000-0000-00005A000000}"/>
    <cellStyle name="40 % – uthevingsfarge 6 10" xfId="294" xr:uid="{74E53DC6-1202-4A42-8852-6BE31646B35C}"/>
    <cellStyle name="40 % – uthevingsfarge 6 10 2" xfId="591" xr:uid="{F83DEDA7-5755-4CB6-A726-23B2E508CD89}"/>
    <cellStyle name="40 % – uthevingsfarge 6 11" xfId="410" xr:uid="{A7A21CF7-E00B-4D04-8EEF-5891A14DC97E}"/>
    <cellStyle name="40 % – uthevingsfarge 6 12" xfId="666" xr:uid="{5AA6C67F-0030-480E-A523-BEA2C77CF181}"/>
    <cellStyle name="40 % - uthevingsfarge 6 2" xfId="122" xr:uid="{00000000-0005-0000-0000-00005B000000}"/>
    <cellStyle name="40 % – uthevingsfarge 6 2" xfId="156" xr:uid="{00000000-0005-0000-0000-00005C000000}"/>
    <cellStyle name="40 % - uthevingsfarge 6 2 2" xfId="433" xr:uid="{33D6EFC4-C9A4-40D0-97B9-DFC31DFA208D}"/>
    <cellStyle name="40 % – uthevingsfarge 6 2 2" xfId="467" xr:uid="{5D38DDF4-9E18-4834-9796-C1EB85F58C73}"/>
    <cellStyle name="40 % – uthevingsfarge 6 2 3" xfId="797" xr:uid="{11BE439D-66AC-41F0-BB73-CE1A6DD824E9}"/>
    <cellStyle name="40 % – uthevingsfarge 6 2 4" xfId="858" xr:uid="{3E1E1FC0-06FF-4C64-99F7-CB0EBED96812}"/>
    <cellStyle name="40 % - uthevingsfarge 6 3" xfId="123" xr:uid="{00000000-0005-0000-0000-00005D000000}"/>
    <cellStyle name="40 % – uthevingsfarge 6 3" xfId="174" xr:uid="{00000000-0005-0000-0000-00005E000000}"/>
    <cellStyle name="40 % - uthevingsfarge 6 3 2" xfId="434" xr:uid="{04D294B2-5A4E-4625-B70C-4A63570204D4}"/>
    <cellStyle name="40 % – uthevingsfarge 6 3 2" xfId="485" xr:uid="{1169E6D3-D3CE-4FC5-87F2-58150ECB9A8E}"/>
    <cellStyle name="40 % - uthevingsfarge 6 4" xfId="279" xr:uid="{B787637A-BB16-4981-8B7D-BBF6E5394718}"/>
    <cellStyle name="40 % – uthevingsfarge 6 4" xfId="193" xr:uid="{AB6FCAB6-92C7-4247-AAEE-ABDCAF81D55F}"/>
    <cellStyle name="40 % - uthevingsfarge 6 4 2" xfId="578" xr:uid="{A2EF23EE-7906-4B77-9ABA-D5D28712F912}"/>
    <cellStyle name="40 % – uthevingsfarge 6 4 2" xfId="503" xr:uid="{34698A28-226F-44A4-8C82-F2ED73613CFE}"/>
    <cellStyle name="40 % - uthevingsfarge 6 5" xfId="348" xr:uid="{82D5A1E7-4C71-46AB-9427-D590F37E5339}"/>
    <cellStyle name="40 % – uthevingsfarge 6 5" xfId="194" xr:uid="{946E4C3A-579E-491F-98B6-4FDE5E114EBA}"/>
    <cellStyle name="40 % - uthevingsfarge 6 5 2" xfId="633" xr:uid="{63BF03EC-59E2-4B42-A7FF-9D1ADC846071}"/>
    <cellStyle name="40 % – uthevingsfarge 6 5 2" xfId="504" xr:uid="{CBC6BDB7-A069-46BE-95CF-9C96DCCAB4C8}"/>
    <cellStyle name="40 % - uthevingsfarge 6 6" xfId="383" xr:uid="{95953A45-CCA5-41BF-B3E2-E3CFCECCBD4D}"/>
    <cellStyle name="40 % – uthevingsfarge 6 6" xfId="187" xr:uid="{E3FB9736-7B80-498F-981C-F94F6B58A396}"/>
    <cellStyle name="40 % – uthevingsfarge 6 6 2" xfId="497" xr:uid="{22E5731F-1547-4E2E-97E4-7E9A76EFFAA1}"/>
    <cellStyle name="40 % - uthevingsfarge 6 7" xfId="796" xr:uid="{CB8C971B-D039-4D24-9F75-743F1693D4BC}"/>
    <cellStyle name="40 % – uthevingsfarge 6 7" xfId="200" xr:uid="{DC8CBA26-8DF7-4C48-94BC-20089C49A134}"/>
    <cellStyle name="40 % – uthevingsfarge 6 7 2" xfId="510" xr:uid="{19ED3304-C98F-4C58-B96A-0056F6D3A05A}"/>
    <cellStyle name="40 % - uthevingsfarge 6 8" xfId="857" xr:uid="{3A2F3298-3812-4B29-AF4F-156CDB251292}"/>
    <cellStyle name="40 % – uthevingsfarge 6 8" xfId="243" xr:uid="{3AABA1BD-D72B-42A9-8E3C-24FB30AFC249}"/>
    <cellStyle name="40 % – uthevingsfarge 6 8 2" xfId="551" xr:uid="{E177F0B1-44BC-43BB-A36A-BDB6918B7146}"/>
    <cellStyle name="40 % – uthevingsfarge 6 9" xfId="244" xr:uid="{41180A00-889B-4836-90E6-30F720FA4C81}"/>
    <cellStyle name="40 % – uthevingsfarge 6 9 2" xfId="552" xr:uid="{9D34C3D8-DF65-40D5-868C-2A2C175F2961}"/>
    <cellStyle name="40 % - uthevingsfarge 6_Figur 4" xfId="103" xr:uid="{00000000-0005-0000-0000-00005F000000}"/>
    <cellStyle name="40% - Accent1" xfId="698" xr:uid="{3A7CC5EF-6F3D-467E-AC0C-6E7D292D7C1F}"/>
    <cellStyle name="40% - Accent2" xfId="699" xr:uid="{F83B026A-F0AB-4508-9B61-30D821F58C2A}"/>
    <cellStyle name="40% - Accent3" xfId="700" xr:uid="{334155F5-44A1-4A15-80F9-61DCFA69C76A}"/>
    <cellStyle name="40% - Accent4" xfId="701" xr:uid="{0E9117F4-5630-458B-9F7A-3A04374B2A4E}"/>
    <cellStyle name="40% - Accent5" xfId="702" xr:uid="{ACD1AA05-740E-426E-B82D-23C656ADF819}"/>
    <cellStyle name="40% - Accent6" xfId="703" xr:uid="{E1A95C73-7855-4F68-8ABF-9B40E20AAF62}"/>
    <cellStyle name="40% - uthevingsfarge 1" xfId="56" xr:uid="{00000000-0005-0000-0000-000060000000}"/>
    <cellStyle name="40% - uthevingsfarge 1 2" xfId="133" xr:uid="{00000000-0005-0000-0000-000061000000}"/>
    <cellStyle name="40% - uthevingsfarge 1 2 2" xfId="444" xr:uid="{A47E75E8-916B-4964-ABC1-6F5795BA349B}"/>
    <cellStyle name="40% - uthevingsfarge 1 2 3" xfId="704" xr:uid="{1EBDD924-FECC-4334-ADE9-6BE5F118A1A6}"/>
    <cellStyle name="40% - uthevingsfarge 1 3" xfId="392" xr:uid="{4CF7ED98-B4BA-4BD5-B6AB-15B7F050876B}"/>
    <cellStyle name="40% - uthevingsfarge 1 3 2" xfId="811" xr:uid="{AC6EDAFA-E99E-45A1-A168-5088FDBEF3FF}"/>
    <cellStyle name="40% - uthevingsfarge 1 4" xfId="667" xr:uid="{ABF6C3DF-CF5F-4A02-9AD5-D5230324C2EC}"/>
    <cellStyle name="40% - uthevingsfarge 2" xfId="57" xr:uid="{00000000-0005-0000-0000-000062000000}"/>
    <cellStyle name="40% - uthevingsfarge 2 2" xfId="134" xr:uid="{00000000-0005-0000-0000-000063000000}"/>
    <cellStyle name="40% - uthevingsfarge 2 2 2" xfId="445" xr:uid="{1907CCCD-55AE-412B-A445-B582AFBE310F}"/>
    <cellStyle name="40% - uthevingsfarge 2 2 3" xfId="705" xr:uid="{24C5E3FE-56CD-459C-BDAB-DA7ECBAF5825}"/>
    <cellStyle name="40% - uthevingsfarge 2 3" xfId="393" xr:uid="{E283B9A4-5A1D-4225-A175-36593F5853D4}"/>
    <cellStyle name="40% - uthevingsfarge 2 3 2" xfId="812" xr:uid="{2A7DCD4D-E57E-4342-A495-725BA306DBFB}"/>
    <cellStyle name="40% - uthevingsfarge 2 4" xfId="668" xr:uid="{01EF1E4A-4AE7-451E-9955-8D3ACD84D32B}"/>
    <cellStyle name="40% - uthevingsfarge 3" xfId="58" xr:uid="{00000000-0005-0000-0000-000064000000}"/>
    <cellStyle name="40% - uthevingsfarge 3 2" xfId="135" xr:uid="{00000000-0005-0000-0000-000065000000}"/>
    <cellStyle name="40% - uthevingsfarge 3 2 2" xfId="446" xr:uid="{6BB9DD03-651E-4E00-BBD1-5AF85737E6E6}"/>
    <cellStyle name="40% - uthevingsfarge 3 2 3" xfId="706" xr:uid="{EC5AEE00-ACCF-4AB5-9C94-42F0DE040D16}"/>
    <cellStyle name="40% - uthevingsfarge 3 3" xfId="394" xr:uid="{B30C1EF9-0B61-433A-AEFD-77961E91F1D3}"/>
    <cellStyle name="40% - uthevingsfarge 3 3 2" xfId="813" xr:uid="{167AE0A9-6552-4825-AD6E-5D32100E2906}"/>
    <cellStyle name="40% - uthevingsfarge 3 4" xfId="669" xr:uid="{70B3EEF8-0118-4A87-A1BE-1F8FDCEB0491}"/>
    <cellStyle name="40% - uthevingsfarge 4" xfId="59" xr:uid="{00000000-0005-0000-0000-000066000000}"/>
    <cellStyle name="40% - uthevingsfarge 4 2" xfId="136" xr:uid="{00000000-0005-0000-0000-000067000000}"/>
    <cellStyle name="40% - uthevingsfarge 4 2 2" xfId="447" xr:uid="{35333AB5-0531-411A-B46C-F249F4AC2218}"/>
    <cellStyle name="40% - uthevingsfarge 4 2 3" xfId="707" xr:uid="{F19FC5D8-1D0C-4315-9D56-567896CAF6C1}"/>
    <cellStyle name="40% - uthevingsfarge 4 3" xfId="395" xr:uid="{5F45C2B1-F8EA-489C-8287-77060807D420}"/>
    <cellStyle name="40% - uthevingsfarge 4 3 2" xfId="814" xr:uid="{4E638E80-6E0B-4AF0-9092-49E89AB508AD}"/>
    <cellStyle name="40% - uthevingsfarge 4 4" xfId="670" xr:uid="{C399176F-4D80-42D3-8873-EC6BC6B35664}"/>
    <cellStyle name="40% - uthevingsfarge 5" xfId="60" xr:uid="{00000000-0005-0000-0000-000068000000}"/>
    <cellStyle name="40% - uthevingsfarge 5 2" xfId="137" xr:uid="{00000000-0005-0000-0000-000069000000}"/>
    <cellStyle name="40% - uthevingsfarge 5 2 2" xfId="448" xr:uid="{60BAD50B-5164-4601-B3A9-B265C64FB57B}"/>
    <cellStyle name="40% - uthevingsfarge 5 2 3" xfId="708" xr:uid="{C687312F-8899-46F8-B955-CC58F99DA9AC}"/>
    <cellStyle name="40% - uthevingsfarge 5 3" xfId="396" xr:uid="{E24BAFAB-87A0-493C-8AD1-D6C959F59987}"/>
    <cellStyle name="40% - uthevingsfarge 5 3 2" xfId="815" xr:uid="{07F1A9C4-4D79-46E0-94DD-A3283F0B57A8}"/>
    <cellStyle name="40% - uthevingsfarge 5 4" xfId="671" xr:uid="{C09B5D06-BA4C-49B7-9E09-6276F6D81310}"/>
    <cellStyle name="40% - uthevingsfarge 6" xfId="61" xr:uid="{00000000-0005-0000-0000-00006A000000}"/>
    <cellStyle name="40% - uthevingsfarge 6 2" xfId="138" xr:uid="{00000000-0005-0000-0000-00006B000000}"/>
    <cellStyle name="40% - uthevingsfarge 6 2 2" xfId="449" xr:uid="{440AF0E2-81E4-4D25-B760-DE7FC01C2DBD}"/>
    <cellStyle name="40% - uthevingsfarge 6 2 3" xfId="709" xr:uid="{E236AB48-7B71-496A-B8CD-34576303170E}"/>
    <cellStyle name="40% - uthevingsfarge 6 3" xfId="397" xr:uid="{02BA6140-411C-4EB8-B461-2BF606A50823}"/>
    <cellStyle name="40% - uthevingsfarge 6 3 2" xfId="816" xr:uid="{CDA67EF6-9D34-4032-862E-1F3067EA50E4}"/>
    <cellStyle name="40% - uthevingsfarge 6 4" xfId="672" xr:uid="{F18F096C-3109-4153-A18C-8FAD8A821254}"/>
    <cellStyle name="60 % - uthevingsfarge 1" xfId="23" xr:uid="{00000000-0005-0000-0000-00006C000000}"/>
    <cellStyle name="60 % – uthevingsfarge 1" xfId="86" xr:uid="{00000000-0005-0000-0000-00006D000000}"/>
    <cellStyle name="60 % – uthevingsfarge 1 10" xfId="320" xr:uid="{FBC33D83-857E-4083-9487-A878C4DB23FD}"/>
    <cellStyle name="60 % – uthevingsfarge 1 11" xfId="365" xr:uid="{2EF49E1F-A256-4E71-8B41-D251EFBA538F}"/>
    <cellStyle name="60 % – uthevingsfarge 1 11 2" xfId="641" xr:uid="{28548846-048C-4AF9-9873-B20AD2FC81DB}"/>
    <cellStyle name="60 % – uthevingsfarge 1 12" xfId="411" xr:uid="{CB9B13F7-5133-4C4F-84E6-5D08903BA975}"/>
    <cellStyle name="60 % – uthevingsfarge 1 13" xfId="673" xr:uid="{C1537E12-0C9E-4575-8331-815B89CF2A69}"/>
    <cellStyle name="60 % - uthevingsfarge 1 2" xfId="265" xr:uid="{AE83CC47-6C1E-47C4-B2D2-DADD88159834}"/>
    <cellStyle name="60 % – uthevingsfarge 1 2" xfId="157" xr:uid="{00000000-0005-0000-0000-00006E000000}"/>
    <cellStyle name="60 % – uthevingsfarge 1 2 2" xfId="468" xr:uid="{994186AA-B7B4-4FD9-B73B-A9544B8FAADB}"/>
    <cellStyle name="60 % – uthevingsfarge 1 2 3" xfId="798" xr:uid="{907A3049-804F-41FD-8E11-0B9642BC4DD6}"/>
    <cellStyle name="60 % - uthevingsfarge 1 3" xfId="334" xr:uid="{046B32E3-AA40-47AF-8381-36FAB4CA4D00}"/>
    <cellStyle name="60 % – uthevingsfarge 1 3" xfId="306" xr:uid="{DF3E28F7-6598-4496-9A48-2CD04B4EAE0A}"/>
    <cellStyle name="60 % – uthevingsfarge 1 3 2" xfId="600" xr:uid="{CEA28B4C-9C8C-411C-A953-0E4ECBC24D25}"/>
    <cellStyle name="60 % – uthevingsfarge 1 4" xfId="282" xr:uid="{2030E302-030D-45F2-BF63-DD1A74815363}"/>
    <cellStyle name="60 % – uthevingsfarge 1 4 2" xfId="579" xr:uid="{BA941E1A-A2BC-43F0-BF27-5A879646EC43}"/>
    <cellStyle name="60 % – uthevingsfarge 1 5" xfId="258" xr:uid="{D533BE46-96B6-443C-9352-425D85C4AD1A}"/>
    <cellStyle name="60 % – uthevingsfarge 1 5 2" xfId="566" xr:uid="{D5560E59-0740-414D-81AD-5DBA1F645330}"/>
    <cellStyle name="60 % – uthevingsfarge 1 6" xfId="356" xr:uid="{2C10E659-C929-4407-92C4-134CEFD2DE46}"/>
    <cellStyle name="60 % – uthevingsfarge 1 6 2" xfId="639" xr:uid="{CE527FEC-DEA1-4FEA-9D3E-6EFCC0F0901D}"/>
    <cellStyle name="60 % – uthevingsfarge 1 7" xfId="330" xr:uid="{FEF0A122-8BAC-420F-B069-9BBB5B8E57C4}"/>
    <cellStyle name="60 % – uthevingsfarge 1 7 2" xfId="621" xr:uid="{03A07630-781A-48EA-AE63-37DFEE7A498F}"/>
    <cellStyle name="60 % – uthevingsfarge 1 8" xfId="326" xr:uid="{210E70CC-588A-45E5-BD95-FC2479FF67CB}"/>
    <cellStyle name="60 % – uthevingsfarge 1 8 2" xfId="618" xr:uid="{D04F7019-42D2-4C37-871D-CD898E8804B1}"/>
    <cellStyle name="60 % – uthevingsfarge 1 9" xfId="359" xr:uid="{C95D3BC0-DFB5-40D4-AA68-067A6026C0BB}"/>
    <cellStyle name="60 % - uthevingsfarge 2" xfId="27" xr:uid="{00000000-0005-0000-0000-00006F000000}"/>
    <cellStyle name="60 % – uthevingsfarge 2" xfId="87" xr:uid="{00000000-0005-0000-0000-000070000000}"/>
    <cellStyle name="60 % – uthevingsfarge 2 10" xfId="296" xr:uid="{5F7437AB-7C09-47CC-95BE-39671E3B37B5}"/>
    <cellStyle name="60 % – uthevingsfarge 2 11" xfId="366" xr:uid="{CFB9AB11-135F-4D72-A716-3F4EEFFEC529}"/>
    <cellStyle name="60 % – uthevingsfarge 2 11 2" xfId="642" xr:uid="{6F6A1747-7B28-46DD-BA19-36A383FFEE66}"/>
    <cellStyle name="60 % – uthevingsfarge 2 12" xfId="412" xr:uid="{E9DCC00D-2F4A-4D23-B876-91BD454AD288}"/>
    <cellStyle name="60 % – uthevingsfarge 2 13" xfId="674" xr:uid="{32D56782-09AD-40BD-96AE-9718BAC2D95E}"/>
    <cellStyle name="60 % - uthevingsfarge 2 2" xfId="268" xr:uid="{36BD6416-6ED0-47EA-BBF0-EF16D74B5525}"/>
    <cellStyle name="60 % – uthevingsfarge 2 2" xfId="158" xr:uid="{00000000-0005-0000-0000-000071000000}"/>
    <cellStyle name="60 % – uthevingsfarge 2 2 2" xfId="469" xr:uid="{89207788-39DE-471E-B1A7-4E92F045BB53}"/>
    <cellStyle name="60 % – uthevingsfarge 2 2 3" xfId="799" xr:uid="{567065AE-79BB-4A96-B557-FA001E6D16DA}"/>
    <cellStyle name="60 % - uthevingsfarge 2 3" xfId="337" xr:uid="{4A383C38-EC68-4414-89DA-A0DF0018FD90}"/>
    <cellStyle name="60 % – uthevingsfarge 2 3" xfId="299" xr:uid="{B7217738-60EF-49D4-A7CC-4AE814CD2B18}"/>
    <cellStyle name="60 % – uthevingsfarge 2 3 2" xfId="594" xr:uid="{FEBC4BE8-C244-44DF-B72E-CAC423569B00}"/>
    <cellStyle name="60 % – uthevingsfarge 2 4" xfId="324" xr:uid="{34250560-DD98-4630-8188-48E913EB3781}"/>
    <cellStyle name="60 % – uthevingsfarge 2 4 2" xfId="616" xr:uid="{D07A288A-0148-4667-AAEB-61D868DF9C63}"/>
    <cellStyle name="60 % – uthevingsfarge 2 5" xfId="350" xr:uid="{72CC81A5-4C23-490C-883B-3A1BED886905}"/>
    <cellStyle name="60 % – uthevingsfarge 2 5 2" xfId="634" xr:uid="{6225B12C-7352-4F68-BCFC-BFAAA4A55617}"/>
    <cellStyle name="60 % – uthevingsfarge 2 6" xfId="352" xr:uid="{5EB81AAE-9D38-4772-A304-AA6016D22841}"/>
    <cellStyle name="60 % – uthevingsfarge 2 6 2" xfId="635" xr:uid="{44065933-77BA-43AD-A622-6842C3B11339}"/>
    <cellStyle name="60 % – uthevingsfarge 2 7" xfId="309" xr:uid="{C35C4C5F-8A2D-4592-B61E-74E826FEB3D1}"/>
    <cellStyle name="60 % – uthevingsfarge 2 7 2" xfId="602" xr:uid="{5DD5A63A-1919-4C6F-8DC9-C2DF2C9E1201}"/>
    <cellStyle name="60 % – uthevingsfarge 2 8" xfId="357" xr:uid="{D8EFC2D2-0676-4997-B1CE-407C9C25240C}"/>
    <cellStyle name="60 % – uthevingsfarge 2 8 2" xfId="640" xr:uid="{443D0914-8269-4319-B40B-BCB87E1C2094}"/>
    <cellStyle name="60 % – uthevingsfarge 2 9" xfId="307" xr:uid="{3202B5AC-F735-48E9-8B4A-31ABC5096452}"/>
    <cellStyle name="60 % - uthevingsfarge 3" xfId="31" xr:uid="{00000000-0005-0000-0000-000072000000}"/>
    <cellStyle name="60 % – uthevingsfarge 3" xfId="88" xr:uid="{00000000-0005-0000-0000-000073000000}"/>
    <cellStyle name="60 % – uthevingsfarge 3 10" xfId="361" xr:uid="{F59AAD10-4A99-4137-818F-26553C099968}"/>
    <cellStyle name="60 % – uthevingsfarge 3 11" xfId="367" xr:uid="{6AD633C5-31AE-4B15-A900-FB6BC6A99535}"/>
    <cellStyle name="60 % – uthevingsfarge 3 11 2" xfId="643" xr:uid="{C89DA9E8-2D6D-419D-80B6-F723DAC81D98}"/>
    <cellStyle name="60 % – uthevingsfarge 3 12" xfId="413" xr:uid="{368147F3-F6AC-4BB9-B403-746614419161}"/>
    <cellStyle name="60 % – uthevingsfarge 3 13" xfId="675" xr:uid="{87A150BF-4F09-4FCE-A1AA-35CA2FC4464B}"/>
    <cellStyle name="60 % - uthevingsfarge 3 2" xfId="271" xr:uid="{C1CB160B-24D3-4345-991E-34E58C3E8EF6}"/>
    <cellStyle name="60 % – uthevingsfarge 3 2" xfId="159" xr:uid="{00000000-0005-0000-0000-000074000000}"/>
    <cellStyle name="60 % – uthevingsfarge 3 2 2" xfId="470" xr:uid="{868CC505-5D54-4A8B-837E-411A8450887A}"/>
    <cellStyle name="60 % – uthevingsfarge 3 2 3" xfId="800" xr:uid="{37890001-98AF-4048-A80D-651C3E06EEEF}"/>
    <cellStyle name="60 % - uthevingsfarge 3 3" xfId="340" xr:uid="{21686414-21A8-40DB-94BA-4CE29A3AD9D0}"/>
    <cellStyle name="60 % – uthevingsfarge 3 3" xfId="328" xr:uid="{98DE31F1-27E0-41DF-BED2-0884809ACC00}"/>
    <cellStyle name="60 % – uthevingsfarge 3 3 2" xfId="620" xr:uid="{65D883C9-5FB5-4680-B3BD-C1231A9DA45F}"/>
    <cellStyle name="60 % – uthevingsfarge 3 4" xfId="323" xr:uid="{BB0AB213-A894-4894-A2C6-98AD6C555537}"/>
    <cellStyle name="60 % – uthevingsfarge 3 4 2" xfId="615" xr:uid="{F00625D2-516A-4206-A7FF-7DD52B4C90AA}"/>
    <cellStyle name="60 % – uthevingsfarge 3 5" xfId="303" xr:uid="{A4DB0F75-2048-4D20-BF6A-81192DEC43CC}"/>
    <cellStyle name="60 % – uthevingsfarge 3 5 2" xfId="598" xr:uid="{5B9724CB-438C-435F-8FA7-4D5039230024}"/>
    <cellStyle name="60 % – uthevingsfarge 3 6" xfId="315" xr:uid="{05D97111-9C56-4FF0-94F5-A3C61081E894}"/>
    <cellStyle name="60 % – uthevingsfarge 3 6 2" xfId="608" xr:uid="{3D9A5788-0B36-4983-A535-1FB4EA90D77A}"/>
    <cellStyle name="60 % – uthevingsfarge 3 7" xfId="250" xr:uid="{B3050ED8-0AB4-4D42-9D80-88579B63F233}"/>
    <cellStyle name="60 % – uthevingsfarge 3 7 2" xfId="558" xr:uid="{160C265F-9D01-4456-893F-2B67FA16253B}"/>
    <cellStyle name="60 % – uthevingsfarge 3 8" xfId="297" xr:uid="{6058E842-0AD6-4D51-A276-DD4CB863F3E7}"/>
    <cellStyle name="60 % – uthevingsfarge 3 8 2" xfId="592" xr:uid="{5805BEB8-98D7-4B8A-87D2-839B13C965C4}"/>
    <cellStyle name="60 % – uthevingsfarge 3 9" xfId="329" xr:uid="{91ED57C3-847E-4608-A77C-49EAAE7A4C67}"/>
    <cellStyle name="60 % - uthevingsfarge 4" xfId="35" xr:uid="{00000000-0005-0000-0000-000075000000}"/>
    <cellStyle name="60 % – uthevingsfarge 4" xfId="89" xr:uid="{00000000-0005-0000-0000-000076000000}"/>
    <cellStyle name="60 % – uthevingsfarge 4 10" xfId="305" xr:uid="{3432D688-8C0A-4D05-9133-151B35904242}"/>
    <cellStyle name="60 % – uthevingsfarge 4 11" xfId="368" xr:uid="{8CC9A3A9-6323-46DB-ACF1-234A740C512E}"/>
    <cellStyle name="60 % – uthevingsfarge 4 11 2" xfId="644" xr:uid="{89CDD474-FBFC-4569-A440-1B8C16714851}"/>
    <cellStyle name="60 % – uthevingsfarge 4 12" xfId="414" xr:uid="{0A383816-EF1C-4A23-A136-75F3BC386A55}"/>
    <cellStyle name="60 % – uthevingsfarge 4 13" xfId="676" xr:uid="{E5C3F091-345D-4392-8F2C-2E97CE8BA683}"/>
    <cellStyle name="60 % - uthevingsfarge 4 2" xfId="274" xr:uid="{94853777-2A12-45B8-AF9F-71A9770AE6A7}"/>
    <cellStyle name="60 % – uthevingsfarge 4 2" xfId="160" xr:uid="{00000000-0005-0000-0000-000077000000}"/>
    <cellStyle name="60 % – uthevingsfarge 4 2 2" xfId="471" xr:uid="{848C851B-A4C7-49EB-85E2-8F68F04A4B8C}"/>
    <cellStyle name="60 % – uthevingsfarge 4 2 3" xfId="801" xr:uid="{FDD9E3AC-E60F-406E-9580-0F8D484104E7}"/>
    <cellStyle name="60 % - uthevingsfarge 4 3" xfId="343" xr:uid="{7C6DC76A-CD6B-4F6B-9C03-5A3AC37A0C67}"/>
    <cellStyle name="60 % – uthevingsfarge 4 3" xfId="327" xr:uid="{E8C298B9-FFD0-4DEB-ADF6-C7A904FCF7A6}"/>
    <cellStyle name="60 % – uthevingsfarge 4 3 2" xfId="619" xr:uid="{D2557D09-A092-48CA-8DE9-D2EA35EB895A}"/>
    <cellStyle name="60 % – uthevingsfarge 4 4" xfId="318" xr:uid="{22DC0BCC-74C7-4D18-881D-4370F181F631}"/>
    <cellStyle name="60 % – uthevingsfarge 4 4 2" xfId="611" xr:uid="{3040A881-E4D9-4101-9258-D821A1725745}"/>
    <cellStyle name="60 % – uthevingsfarge 4 5" xfId="322" xr:uid="{FC5246A2-92F6-45FB-AE5C-C5D3399C41EF}"/>
    <cellStyle name="60 % – uthevingsfarge 4 5 2" xfId="614" xr:uid="{DE8A5ECD-CBBB-488E-9A59-9FC11BC8EBC3}"/>
    <cellStyle name="60 % – uthevingsfarge 4 6" xfId="298" xr:uid="{5ED29ACA-18EA-494E-9BE9-6A64B478370A}"/>
    <cellStyle name="60 % – uthevingsfarge 4 6 2" xfId="593" xr:uid="{8C02F6F4-C3F6-408C-99B4-9CC248CAA17F}"/>
    <cellStyle name="60 % – uthevingsfarge 4 7" xfId="314" xr:uid="{E187E33F-D4F3-4E5C-9EF9-E0ACC8718615}"/>
    <cellStyle name="60 % – uthevingsfarge 4 7 2" xfId="607" xr:uid="{F8FA9585-F3BA-43DB-B995-FF84C0A373BE}"/>
    <cellStyle name="60 % – uthevingsfarge 4 8" xfId="301" xr:uid="{0BE7159A-97BE-4730-AABB-B38BC77B86DB}"/>
    <cellStyle name="60 % – uthevingsfarge 4 8 2" xfId="596" xr:uid="{9AC39E26-39AA-4F6D-BE0E-4DA2C55FD445}"/>
    <cellStyle name="60 % – uthevingsfarge 4 9" xfId="295" xr:uid="{2B695D8F-DB3E-4921-8826-0CFADA155EBB}"/>
    <cellStyle name="60 % - uthevingsfarge 5" xfId="39" xr:uid="{00000000-0005-0000-0000-000078000000}"/>
    <cellStyle name="60 % – uthevingsfarge 5" xfId="90" xr:uid="{00000000-0005-0000-0000-000079000000}"/>
    <cellStyle name="60 % – uthevingsfarge 5 10" xfId="363" xr:uid="{CF5CFD1A-5180-4F29-8261-EF439B36CFE4}"/>
    <cellStyle name="60 % – uthevingsfarge 5 11" xfId="369" xr:uid="{1576AF81-D457-458B-976F-6EC48CF2FEA4}"/>
    <cellStyle name="60 % – uthevingsfarge 5 11 2" xfId="645" xr:uid="{F8FD95F7-4432-4A64-A965-FA4793CB9B81}"/>
    <cellStyle name="60 % – uthevingsfarge 5 12" xfId="415" xr:uid="{83B9E7DF-E057-4EE5-AD64-8C2560D87C5E}"/>
    <cellStyle name="60 % – uthevingsfarge 5 13" xfId="677" xr:uid="{00F5F489-80A6-4ED6-A7FA-F6A583AC63A0}"/>
    <cellStyle name="60 % - uthevingsfarge 5 2" xfId="277" xr:uid="{B20EBD11-892D-467C-A05B-567C80D13B4D}"/>
    <cellStyle name="60 % – uthevingsfarge 5 2" xfId="161" xr:uid="{00000000-0005-0000-0000-00007A000000}"/>
    <cellStyle name="60 % – uthevingsfarge 5 2 2" xfId="472" xr:uid="{FB1BC245-8CB4-4311-96DB-9A4485C8E251}"/>
    <cellStyle name="60 % – uthevingsfarge 5 2 3" xfId="802" xr:uid="{570E3CD9-34AC-4073-84FF-1AB2142B1C27}"/>
    <cellStyle name="60 % - uthevingsfarge 5 3" xfId="346" xr:uid="{A0D5A857-C034-4DF7-9F51-3AF1256CB19E}"/>
    <cellStyle name="60 % – uthevingsfarge 5 3" xfId="316" xr:uid="{20F34E7D-E685-40DC-AA4A-B7EC001AFC4A}"/>
    <cellStyle name="60 % – uthevingsfarge 5 3 2" xfId="609" xr:uid="{F01BDB7C-AA92-41AF-AB5B-9E8ABCD2A282}"/>
    <cellStyle name="60 % – uthevingsfarge 5 4" xfId="317" xr:uid="{1D13C523-7AEA-43EC-AA7A-D6FB6D478252}"/>
    <cellStyle name="60 % – uthevingsfarge 5 4 2" xfId="610" xr:uid="{2BB5143F-766F-4DBC-9A34-0951FAFEAE2B}"/>
    <cellStyle name="60 % – uthevingsfarge 5 5" xfId="300" xr:uid="{544C841D-7254-461E-8CB4-F8AB9D3018A9}"/>
    <cellStyle name="60 % – uthevingsfarge 5 5 2" xfId="595" xr:uid="{639F87B4-5C7E-454A-860D-C0A7E827BF01}"/>
    <cellStyle name="60 % – uthevingsfarge 5 6" xfId="304" xr:uid="{984FC195-7440-4886-AC16-339FB4574BA1}"/>
    <cellStyle name="60 % – uthevingsfarge 5 6 2" xfId="599" xr:uid="{5EEB6311-B3FB-4540-B324-DC7D1F14F39A}"/>
    <cellStyle name="60 % – uthevingsfarge 5 7" xfId="353" xr:uid="{79CEF659-AE5F-431B-8C49-7F78A13C2834}"/>
    <cellStyle name="60 % – uthevingsfarge 5 7 2" xfId="636" xr:uid="{66D2CBD6-10A4-4B25-966A-291CEDF4CE59}"/>
    <cellStyle name="60 % – uthevingsfarge 5 8" xfId="308" xr:uid="{56CC873F-1029-4746-8958-24EB79E7F559}"/>
    <cellStyle name="60 % – uthevingsfarge 5 8 2" xfId="601" xr:uid="{1E96F85A-3803-4ED0-9CA7-50D5DB41391D}"/>
    <cellStyle name="60 % – uthevingsfarge 5 9" xfId="360" xr:uid="{E79E30ED-8B3D-438F-A6AE-94FF7CCF9A1C}"/>
    <cellStyle name="60 % - uthevingsfarge 6" xfId="43" xr:uid="{00000000-0005-0000-0000-00007B000000}"/>
    <cellStyle name="60 % – uthevingsfarge 6" xfId="91" xr:uid="{00000000-0005-0000-0000-00007C000000}"/>
    <cellStyle name="60 % – uthevingsfarge 6 10" xfId="364" xr:uid="{3ADFB31D-7CD6-4314-842B-B47AE2E98877}"/>
    <cellStyle name="60 % – uthevingsfarge 6 11" xfId="370" xr:uid="{EB9DA9D9-20CA-4D9C-A724-54CA1E12AD23}"/>
    <cellStyle name="60 % – uthevingsfarge 6 11 2" xfId="646" xr:uid="{D6F0A723-3D94-4AE7-BDFE-616215DECDF2}"/>
    <cellStyle name="60 % – uthevingsfarge 6 12" xfId="416" xr:uid="{14C1A0F2-B65A-4905-9290-5D1B1432A22C}"/>
    <cellStyle name="60 % – uthevingsfarge 6 13" xfId="678" xr:uid="{A7B63DD8-90FA-4793-BED8-325CDD4377AA}"/>
    <cellStyle name="60 % - uthevingsfarge 6 2" xfId="280" xr:uid="{8B83A2A0-8BCF-44E4-9593-E39593C73AE0}"/>
    <cellStyle name="60 % – uthevingsfarge 6 2" xfId="162" xr:uid="{00000000-0005-0000-0000-00007D000000}"/>
    <cellStyle name="60 % – uthevingsfarge 6 2 2" xfId="473" xr:uid="{CF638D19-D33E-4BC0-B49B-9680D40F3F09}"/>
    <cellStyle name="60 % – uthevingsfarge 6 2 3" xfId="803" xr:uid="{7803B063-BEA8-40F5-A3C8-61EB7D26D8ED}"/>
    <cellStyle name="60 % - uthevingsfarge 6 3" xfId="349" xr:uid="{D51B1FBA-823E-4B95-9873-8F56DB0563B5}"/>
    <cellStyle name="60 % – uthevingsfarge 6 3" xfId="321" xr:uid="{C29FEA03-FC7C-434B-94F5-F305F2F126EA}"/>
    <cellStyle name="60 % – uthevingsfarge 6 3 2" xfId="613" xr:uid="{9A2D2454-5DC9-429C-AC8A-411845C114AB}"/>
    <cellStyle name="60 % – uthevingsfarge 6 4" xfId="302" xr:uid="{26CA16C2-8B4E-4F2C-B0E3-AA9226429A6B}"/>
    <cellStyle name="60 % – uthevingsfarge 6 4 2" xfId="597" xr:uid="{A3352F0E-F63F-4BDC-B152-FEE059A9F3E6}"/>
    <cellStyle name="60 % – uthevingsfarge 6 5" xfId="325" xr:uid="{9D7F5FC1-583A-42EC-9E59-2CEA975BE4F7}"/>
    <cellStyle name="60 % – uthevingsfarge 6 5 2" xfId="617" xr:uid="{336CF6F2-93EA-453E-AE0D-32DE4886364A}"/>
    <cellStyle name="60 % – uthevingsfarge 6 6" xfId="355" xr:uid="{E5B9EE5F-5B9D-407B-86D1-17AF7F99B243}"/>
    <cellStyle name="60 % – uthevingsfarge 6 6 2" xfId="638" xr:uid="{EC6AB3F7-86BC-4EF6-AF18-878D5B7CAE41}"/>
    <cellStyle name="60 % – uthevingsfarge 6 7" xfId="313" xr:uid="{F3DC4FC8-D8DD-4190-BD5B-B0D6799ED202}"/>
    <cellStyle name="60 % – uthevingsfarge 6 7 2" xfId="606" xr:uid="{7817F6CD-65DE-4996-AEFB-AACFBD70ECDD}"/>
    <cellStyle name="60 % – uthevingsfarge 6 8" xfId="354" xr:uid="{76B9245B-D7C8-4693-99D3-5BB03FEB11F0}"/>
    <cellStyle name="60 % – uthevingsfarge 6 8 2" xfId="637" xr:uid="{AB9E90CB-2C35-4272-BEAD-0100106F10D2}"/>
    <cellStyle name="60 % – uthevingsfarge 6 9" xfId="362" xr:uid="{D0BC1055-0617-4BAD-A7EB-B5BFA0186F75}"/>
    <cellStyle name="60% - Accent1" xfId="710" xr:uid="{5BA8A20A-E374-419A-97E8-D48F77A3BF09}"/>
    <cellStyle name="60% - Accent2" xfId="711" xr:uid="{A3ABCA0D-51D8-49FA-AC52-BD479723F2C3}"/>
    <cellStyle name="60% - Accent3" xfId="712" xr:uid="{37709365-51D4-4D5A-8934-9F8911618B6B}"/>
    <cellStyle name="60% - Accent4" xfId="713" xr:uid="{79DE7B22-55A6-4774-94E6-936A60661CAA}"/>
    <cellStyle name="60% - Accent5" xfId="714" xr:uid="{E3093307-923A-45A2-B83F-395BEFD16D5E}"/>
    <cellStyle name="60% - Accent6" xfId="715" xr:uid="{DC3688F0-5040-49E2-AC17-4E97C5CF1643}"/>
    <cellStyle name="60% - uthevingsfarge 1" xfId="62" xr:uid="{00000000-0005-0000-0000-00007E000000}"/>
    <cellStyle name="60% - uthevingsfarge 1 2" xfId="716" xr:uid="{94794910-3A52-498B-BEC2-622DA6EF9E17}"/>
    <cellStyle name="60% - uthevingsfarge 2" xfId="63" xr:uid="{00000000-0005-0000-0000-00007F000000}"/>
    <cellStyle name="60% - uthevingsfarge 2 2" xfId="717" xr:uid="{3B4271FD-08E5-480B-84D2-0E0E332BBE35}"/>
    <cellStyle name="60% - uthevingsfarge 3" xfId="64" xr:uid="{00000000-0005-0000-0000-000080000000}"/>
    <cellStyle name="60% - uthevingsfarge 3 2" xfId="718" xr:uid="{4AFBB1F1-27B4-4BDC-AF05-EADF9C62BDEA}"/>
    <cellStyle name="60% - uthevingsfarge 4" xfId="65" xr:uid="{00000000-0005-0000-0000-000081000000}"/>
    <cellStyle name="60% - uthevingsfarge 4 2" xfId="719" xr:uid="{C2970E20-A830-4905-800B-3675446D6E49}"/>
    <cellStyle name="60% - uthevingsfarge 5" xfId="66" xr:uid="{00000000-0005-0000-0000-000082000000}"/>
    <cellStyle name="60% - uthevingsfarge 5 2" xfId="720" xr:uid="{5AC341FB-8FA0-456E-B8A7-21242B1B266E}"/>
    <cellStyle name="60% - uthevingsfarge 6" xfId="67" xr:uid="{00000000-0005-0000-0000-000083000000}"/>
    <cellStyle name="60% - uthevingsfarge 6 2" xfId="721" xr:uid="{9110A6D6-212F-4917-93CB-2F764DB450C4}"/>
    <cellStyle name="Accent1" xfId="722" xr:uid="{C0243B5F-B487-4228-9A5E-3E1D2C3DB8C1}"/>
    <cellStyle name="Accent2" xfId="723" xr:uid="{F66F11C5-0101-41A0-9D9E-5D59B0ECF9E5}"/>
    <cellStyle name="Accent3" xfId="724" xr:uid="{B5265B01-7BC7-494D-99ED-0C947FDBA5D6}"/>
    <cellStyle name="Accent4" xfId="725" xr:uid="{6B89FE34-C5F1-45EB-BA98-D26390D1A154}"/>
    <cellStyle name="Accent5" xfId="726" xr:uid="{8DB93678-6702-4C1B-8EA9-BB5769CCD981}"/>
    <cellStyle name="Accent6" xfId="727" xr:uid="{52D8EEE6-8635-4272-BC41-9B2100052254}"/>
    <cellStyle name="Bad" xfId="728" xr:uid="{96275EDA-BEFB-45FD-A063-6945BDC1715E}"/>
    <cellStyle name="Beregning" xfId="14" builtinId="22" customBuiltin="1"/>
    <cellStyle name="Beregning 2" xfId="729" xr:uid="{54A18000-6389-4903-975C-56183A3C0AD3}"/>
    <cellStyle name="Calculation" xfId="730" xr:uid="{25D3BD8B-A5AD-4BF7-ABBD-B46CCF3B875D}"/>
    <cellStyle name="Check Cell" xfId="731" xr:uid="{77E0DAC3-88ED-4B7B-B6B5-6BB94A497CF9}"/>
    <cellStyle name="Dårlig" xfId="10" builtinId="27" customBuiltin="1"/>
    <cellStyle name="Dårlig 2" xfId="732" xr:uid="{EE2767DD-CE2C-4D70-8C22-F848EC9D75AE}"/>
    <cellStyle name="Explanatory Text" xfId="733" xr:uid="{DBB2102B-773E-40AF-805D-A2041A0F6735}"/>
    <cellStyle name="Forklarende tekst" xfId="18" builtinId="53" customBuiltin="1"/>
    <cellStyle name="Forklarende tekst 2" xfId="734" xr:uid="{E7D16C66-B5F3-4D22-8161-9C6CEA20124E}"/>
    <cellStyle name="God" xfId="9" builtinId="26" customBuiltin="1"/>
    <cellStyle name="God 2" xfId="735" xr:uid="{00A30A71-B0F1-4A25-9D65-3D66494DB8A3}"/>
    <cellStyle name="Good" xfId="736" xr:uid="{6066697F-5C25-46BF-A617-3B784C452ACB}"/>
    <cellStyle name="Heading 1" xfId="737" xr:uid="{4ECCBC4D-4619-4701-BDDB-9AC79F0F585E}"/>
    <cellStyle name="Heading 2" xfId="738" xr:uid="{637B0D03-C90D-4F3D-8FBE-0A2A95F3B011}"/>
    <cellStyle name="Heading 3" xfId="739" xr:uid="{81D59399-1C24-43B2-89B4-0E82C11A1E74}"/>
    <cellStyle name="Heading 4" xfId="740" xr:uid="{17DF46EA-D5CB-455C-88F0-635AF71C4B8D}"/>
    <cellStyle name="Inndata" xfId="12" builtinId="20" customBuiltin="1"/>
    <cellStyle name="Inndata 2" xfId="741" xr:uid="{FD0BD837-A9D7-4ADB-B8CF-334670AF9622}"/>
    <cellStyle name="Input" xfId="742" xr:uid="{04C970EF-6B11-4ECB-A465-C29EFE308B0B}"/>
    <cellStyle name="Koblet celle" xfId="15" builtinId="24" customBuiltin="1"/>
    <cellStyle name="Koblet celle 2" xfId="743" xr:uid="{9879B42E-06DB-4F5A-86CA-0A6CF980D9E4}"/>
    <cellStyle name="Komma" xfId="3" builtinId="3"/>
    <cellStyle name="Komma 2" xfId="48" xr:uid="{00000000-0005-0000-0000-00008B000000}"/>
    <cellStyle name="Komma 2 2" xfId="180" xr:uid="{C0650207-0C2F-4E6F-B248-7E16F9C214FC}"/>
    <cellStyle name="Komma 2 2 2" xfId="312" xr:uid="{13B87D47-2BD7-4D52-9951-B961EFE93E12}"/>
    <cellStyle name="Komma 2 2 2 2" xfId="605" xr:uid="{AF0B2671-FCB4-42A8-AD66-0085D4310893}"/>
    <cellStyle name="Komma 2 2 3" xfId="490" xr:uid="{7D6865F0-B135-4A74-9B18-D2D2492EEB37}"/>
    <cellStyle name="Komma 2 2 4" xfId="827" xr:uid="{12360812-BFFC-4E3A-AC24-02E03F319075}"/>
    <cellStyle name="Komma 2 3" xfId="214" xr:uid="{CB6C1CE6-12BA-4E79-94DF-B243ADF9B74A}"/>
    <cellStyle name="Komma 2 3 2" xfId="319" xr:uid="{582187F9-C12D-4ADC-A8BE-CBED0CC8EB7F}"/>
    <cellStyle name="Komma 2 3 2 2" xfId="612" xr:uid="{698D0DA2-B26D-4C17-9EAB-4B80BCB41C97}"/>
    <cellStyle name="Komma 2 3 3" xfId="522" xr:uid="{A466BB71-304B-4035-B9E7-769ECE748803}"/>
    <cellStyle name="Komma 2 3 4" xfId="830" xr:uid="{12483394-7C6C-4DB3-B8A3-440AE2035119}"/>
    <cellStyle name="Komma 2 4" xfId="256" xr:uid="{12856EE1-605F-4E0C-A32E-4B544655BA57}"/>
    <cellStyle name="Komma 2 4 2" xfId="564" xr:uid="{E90267C9-4EFC-46C1-B031-97D84CC9A49C}"/>
    <cellStyle name="Komma 2 4 3" xfId="833" xr:uid="{58B27562-577E-4BD8-A722-0DEB794ACA49}"/>
    <cellStyle name="Komma 2 5" xfId="371" xr:uid="{F960BAEF-7D07-49B7-AC8B-7475F888D59F}"/>
    <cellStyle name="Komma 2 5 2" xfId="647" xr:uid="{F7986440-DDB6-4A4E-B42B-C5EBE71A4132}"/>
    <cellStyle name="Komma 2 5 3" xfId="744" xr:uid="{D8D6FDC3-7FC0-499C-943D-D965031D4443}"/>
    <cellStyle name="Komma 2 6" xfId="681" xr:uid="{342BE969-73E0-4471-9DCD-4215AE16343F}"/>
    <cellStyle name="Komma 3" xfId="179" xr:uid="{DFEE1F09-C2C6-4492-863C-28CBB8EDDAFD}"/>
    <cellStyle name="Komma 3 2" xfId="311" xr:uid="{A4A7BD3A-DF63-42C6-AF67-8CDC7B01B39B}"/>
    <cellStyle name="Komma 3 2 2" xfId="604" xr:uid="{6EE1D8DF-FB89-4288-99E4-EA6C1FE9D3F9}"/>
    <cellStyle name="Komma 3 2 3" xfId="828" xr:uid="{7EB3C14E-4131-47F9-9398-D4B3199CA740}"/>
    <cellStyle name="Komma 3 3" xfId="489" xr:uid="{2BF5705D-CB5A-47EC-8C8D-37C1A995A26E}"/>
    <cellStyle name="Komma 3 3 2" xfId="831" xr:uid="{4C28700F-7A57-4DEE-8E2D-9A8B8ED43D9B}"/>
    <cellStyle name="Komma 3 4" xfId="834" xr:uid="{919D5736-9287-41F7-9EBE-A436448A12E1}"/>
    <cellStyle name="Komma 3 5" xfId="745" xr:uid="{3A8F0BA4-0B09-4BC8-80A4-DCF3DAE18678}"/>
    <cellStyle name="Komma 4" xfId="177" xr:uid="{BD33E0E0-360D-4060-9616-51AFD0C5AF8C}"/>
    <cellStyle name="Komma 4 2" xfId="310" xr:uid="{9CFE72C4-3C41-48FA-B82F-B1BF03233F69}"/>
    <cellStyle name="Komma 4 2 2" xfId="603" xr:uid="{EEFEABE1-0DE7-416A-9FA3-F034664FF696}"/>
    <cellStyle name="Komma 4 3" xfId="488" xr:uid="{3C3E9B85-3776-400C-8A94-33802292C7D1}"/>
    <cellStyle name="Komma 4 4" xfId="826" xr:uid="{5B63B675-8EB3-4ED5-9367-0F114DD2B5B2}"/>
    <cellStyle name="Komma 5" xfId="211" xr:uid="{DB93805B-4385-47D5-B953-58CAC84EBDF3}"/>
    <cellStyle name="Komma 5 2" xfId="331" xr:uid="{998DAE04-403B-4DA6-858F-A2C69C8EA630}"/>
    <cellStyle name="Komma 5 3" xfId="829" xr:uid="{9056AEF2-0D30-4E57-8B77-AF0EDA2C1637}"/>
    <cellStyle name="Komma 6" xfId="257" xr:uid="{29D3EAC4-64BD-4B25-9F6E-C8E097FE460E}"/>
    <cellStyle name="Komma 6 2" xfId="565" xr:uid="{2746ABC3-6375-4B93-9942-2F6FEFAC883A}"/>
    <cellStyle name="Komma 6 3" xfId="832" xr:uid="{9C758997-A3DD-4C9D-9749-AE432BA31050}"/>
    <cellStyle name="Komma 7" xfId="261" xr:uid="{B58C4884-F222-46AD-83B8-9273319BF537}"/>
    <cellStyle name="Komma 7 2" xfId="683" xr:uid="{D519B103-6616-4669-998C-A63265D47964}"/>
    <cellStyle name="Komma 8" xfId="648" xr:uid="{22AA8F06-6BAC-4283-9C9F-1AD14CEF5527}"/>
    <cellStyle name="Komma 9" xfId="679" xr:uid="{E12B78B9-452D-4FFC-8176-AC344ED4A875}"/>
    <cellStyle name="Kontrollcelle" xfId="16" builtinId="23" customBuiltin="1"/>
    <cellStyle name="Kontrollcelle 2" xfId="746" xr:uid="{F462C3C7-AD61-462E-856F-20E52FECCF25}"/>
    <cellStyle name="Linked Cell" xfId="747" xr:uid="{AF49FAB5-0B8F-4E1C-86BF-485EA43F3E96}"/>
    <cellStyle name="Merknad 2" xfId="49" xr:uid="{00000000-0005-0000-0000-00008D000000}"/>
    <cellStyle name="Merknad 2 2" xfId="126" xr:uid="{00000000-0005-0000-0000-00008E000000}"/>
    <cellStyle name="Merknad 2 2 2" xfId="437" xr:uid="{E60880F8-6253-4237-87BF-8BF46E338475}"/>
    <cellStyle name="Merknad 2 3" xfId="385" xr:uid="{6472655B-AB16-45BA-B39F-44B7B9AF20E0}"/>
    <cellStyle name="Merknad 2 4" xfId="748" xr:uid="{3F11311A-A4D4-4E0F-85A0-BCD098ABEF9F}"/>
    <cellStyle name="Neutral" xfId="749" xr:uid="{1AC9D397-8DFD-4FC2-B41B-31341258F8F7}"/>
    <cellStyle name="Normal" xfId="0" builtinId="0"/>
    <cellStyle name="Normal 10" xfId="72" xr:uid="{00000000-0005-0000-0000-000090000000}"/>
    <cellStyle name="Normal 10 2" xfId="825" xr:uid="{443DF479-5214-4AE1-A692-181EC990F785}"/>
    <cellStyle name="Normal 10 3" xfId="821" xr:uid="{C5E72AF1-E63E-409E-8AA9-94B34F966922}"/>
    <cellStyle name="Normal 11" xfId="104" xr:uid="{00000000-0005-0000-0000-000091000000}"/>
    <cellStyle name="Normal 11 2" xfId="682" xr:uid="{C32A4A7B-9F64-47B0-932C-667F499EF074}"/>
    <cellStyle name="Normal 12" xfId="259" xr:uid="{AB4A3ADB-090C-41BC-844F-6DAE00E6A88B}"/>
    <cellStyle name="Normal 12 2" xfId="351" xr:uid="{AF83800B-5070-41BC-880E-C0EF7B4473B2}"/>
    <cellStyle name="Normal 2" xfId="2" xr:uid="{00000000-0005-0000-0000-000092000000}"/>
    <cellStyle name="Normal 2 2" xfId="178" xr:uid="{A2A8AE72-6B34-4138-8DEB-DF60ECA09BC8}"/>
    <cellStyle name="Normal 2 2 2" xfId="685" xr:uid="{19F442AC-7604-493B-892B-2C29B4DB568C}"/>
    <cellStyle name="Normal 2 3" xfId="750" xr:uid="{861C464B-4EE4-4D65-AB24-6CB628AD62E8}"/>
    <cellStyle name="Normal 2_Figur 1" xfId="818" xr:uid="{FFBC4EEB-4195-4CD2-9043-DFF3D7EDA80C}"/>
    <cellStyle name="Normal 3" xfId="45" xr:uid="{00000000-0005-0000-0000-000093000000}"/>
    <cellStyle name="Normal 3 2" xfId="751" xr:uid="{AC4A0472-B87F-4395-9DE4-521CEDCE8C1E}"/>
    <cellStyle name="Normal 4" xfId="47" xr:uid="{00000000-0005-0000-0000-000094000000}"/>
    <cellStyle name="Normal 5" xfId="44" xr:uid="{00000000-0005-0000-0000-000095000000}"/>
    <cellStyle name="Normal 5 2" xfId="73" xr:uid="{00000000-0005-0000-0000-000096000000}"/>
    <cellStyle name="Normal 5 2 2" xfId="144" xr:uid="{00000000-0005-0000-0000-000097000000}"/>
    <cellStyle name="Normal 5 2 2 2" xfId="455" xr:uid="{58ADAE50-CFF8-4F73-8324-1D6D9CFC60D0}"/>
    <cellStyle name="Normal 5 2 3" xfId="398" xr:uid="{3DA72731-9353-4009-ACF3-1BCEC80E31D0}"/>
    <cellStyle name="Normal 5 3" xfId="124" xr:uid="{00000000-0005-0000-0000-000098000000}"/>
    <cellStyle name="Normal 5 3 2" xfId="435" xr:uid="{C7702C3E-D5AD-428D-B441-B9A6BD30C1BD}"/>
    <cellStyle name="Normal 5 4" xfId="384" xr:uid="{74F92D44-7BC7-4959-B369-4D159D602A11}"/>
    <cellStyle name="Normal 5 5" xfId="752" xr:uid="{3AAD04A3-6773-4CE2-8B07-3498FABE86E1}"/>
    <cellStyle name="Normal 6" xfId="68" xr:uid="{00000000-0005-0000-0000-000099000000}"/>
    <cellStyle name="Normal 6 2" xfId="822" xr:uid="{3B2E35BB-1D95-43A7-B482-D45A7F1FACC7}"/>
    <cellStyle name="Normal 6 3" xfId="804" xr:uid="{B2EA34C9-49EB-47E5-937E-B1FB045F5A38}"/>
    <cellStyle name="Normal 7" xfId="69" xr:uid="{00000000-0005-0000-0000-00009A000000}"/>
    <cellStyle name="Normal 7 2" xfId="817" xr:uid="{47F63E07-FF22-4753-880C-D7438D8E2248}"/>
    <cellStyle name="Normal 8" xfId="70" xr:uid="{00000000-0005-0000-0000-00009B000000}"/>
    <cellStyle name="Normal 8 2" xfId="823" xr:uid="{7B922624-B758-4237-90AD-29A30A31BD91}"/>
    <cellStyle name="Normal 8 3" xfId="819" xr:uid="{670C74CC-A780-430B-BD27-0268627D2B46}"/>
    <cellStyle name="Normal 9" xfId="71" xr:uid="{00000000-0005-0000-0000-00009C000000}"/>
    <cellStyle name="Normal 9 2" xfId="824" xr:uid="{4C109A8E-95CA-445F-B7B0-D1C11CAACDB8}"/>
    <cellStyle name="Normal 9 3" xfId="820" xr:uid="{5CAB82CE-E4B3-48E2-B8FC-626443A42092}"/>
    <cellStyle name="Normal_Figur 4" xfId="859" xr:uid="{A9DA5627-9EBA-47ED-92EC-F870D768AD84}"/>
    <cellStyle name="Note" xfId="753" xr:uid="{06E232FB-4B18-4D69-8174-E53BE4AF286A}"/>
    <cellStyle name="Nøytral" xfId="11" builtinId="28" customBuiltin="1"/>
    <cellStyle name="Nøytral 2" xfId="754" xr:uid="{BB4C4116-D478-48CB-8575-A57E5F427A48}"/>
    <cellStyle name="Output" xfId="755" xr:uid="{36EFA165-5A9C-4CE8-B957-DE4852416376}"/>
    <cellStyle name="Overskrift 1" xfId="5" builtinId="16" customBuiltin="1"/>
    <cellStyle name="Overskrift 1 2" xfId="756" xr:uid="{A28737E8-2E7A-4908-8848-0C162D29939B}"/>
    <cellStyle name="Overskrift 2" xfId="6" builtinId="17" customBuiltin="1"/>
    <cellStyle name="Overskrift 2 2" xfId="757" xr:uid="{21D79710-658C-4E95-8485-F36FEC08659D}"/>
    <cellStyle name="Overskrift 3" xfId="7" builtinId="18" customBuiltin="1"/>
    <cellStyle name="Overskrift 3 2" xfId="758" xr:uid="{ABE376F9-F310-4FCE-9000-3D4CFD5CAE8E}"/>
    <cellStyle name="Overskrift 4" xfId="8" builtinId="19" customBuiltin="1"/>
    <cellStyle name="Overskrift 4 2" xfId="759" xr:uid="{0BA62D03-AA17-4C97-A120-59A76A1DDBBC}"/>
    <cellStyle name="Prosent" xfId="1" builtinId="5"/>
    <cellStyle name="Prosent 2" xfId="46" xr:uid="{00000000-0005-0000-0000-0000A8000000}"/>
    <cellStyle name="Prosent 2 2" xfId="760" xr:uid="{9E7CC3B9-56F8-44A8-A479-26138A4936AE}"/>
    <cellStyle name="Prosent 3" xfId="105" xr:uid="{00000000-0005-0000-0000-0000A9000000}"/>
    <cellStyle name="Prosent 3 2" xfId="684" xr:uid="{54781749-111E-41DE-865D-AE6C5A05A7E9}"/>
    <cellStyle name="Prosent 4" xfId="175" xr:uid="{CBE9BD76-9E8D-4D70-BBAB-583DF3E8B1AF}"/>
    <cellStyle name="Prosent 4 2" xfId="486" xr:uid="{EBCC7BFE-5B4A-47AA-94E3-2C96C52BF45F}"/>
    <cellStyle name="Prosent 5" xfId="212" xr:uid="{A8A431DC-398C-45E4-B478-0EBF8249FD04}"/>
    <cellStyle name="Prosent 5 2" xfId="358" xr:uid="{BC400D78-4C1D-482B-A947-212BE9BD7CB9}"/>
    <cellStyle name="Prosent 6" xfId="260" xr:uid="{FB25500B-7FF1-4EE1-B404-240458ACFE4C}"/>
    <cellStyle name="Prosent 7" xfId="680" xr:uid="{AA775320-CF85-4830-8E97-D7556BC2C8D2}"/>
    <cellStyle name="Title" xfId="761" xr:uid="{3A77F0C5-EAFF-4524-A5FF-8925E5E70B1C}"/>
    <cellStyle name="Tittel" xfId="4" builtinId="15" customBuiltin="1"/>
    <cellStyle name="Tittel 2" xfId="262" xr:uid="{F1F02342-95F4-4E6C-BC2F-4F1577684FB9}"/>
    <cellStyle name="Tittel 2 2" xfId="762" xr:uid="{DA731CE4-B074-481F-B1C0-A40DE5DE878E}"/>
    <cellStyle name="Tittel 3" xfId="281" xr:uid="{FF4DF3D1-AEE3-448F-95E5-CDB059CF35FE}"/>
    <cellStyle name="Total" xfId="763" xr:uid="{18DF86A7-5046-433B-A329-53580F7CEF24}"/>
    <cellStyle name="Totalt" xfId="19" builtinId="25" customBuiltin="1"/>
    <cellStyle name="Totalt 2" xfId="764" xr:uid="{6F8CE59E-EDD8-43C1-9D56-95443E6AB27A}"/>
    <cellStyle name="Utdata" xfId="13" builtinId="21" customBuiltin="1"/>
    <cellStyle name="Utdata 2" xfId="765" xr:uid="{5F54DFDC-2112-4870-8BCB-55064D6C242A}"/>
    <cellStyle name="Uthevingsfarge1" xfId="20" builtinId="29" customBuiltin="1"/>
    <cellStyle name="Uthevingsfarge1 2" xfId="766" xr:uid="{3222F19B-8725-46DA-914B-12AA7957F54B}"/>
    <cellStyle name="Uthevingsfarge2" xfId="24" builtinId="33" customBuiltin="1"/>
    <cellStyle name="Uthevingsfarge2 2" xfId="767" xr:uid="{AAA775EF-DC96-429D-86CC-B46EF2F2694A}"/>
    <cellStyle name="Uthevingsfarge3" xfId="28" builtinId="37" customBuiltin="1"/>
    <cellStyle name="Uthevingsfarge3 2" xfId="768" xr:uid="{9475BED6-85BC-4520-A27B-211656626800}"/>
    <cellStyle name="Uthevingsfarge4" xfId="32" builtinId="41" customBuiltin="1"/>
    <cellStyle name="Uthevingsfarge4 2" xfId="769" xr:uid="{4EA4A456-E0E9-40F9-B708-8DA3A760BFD1}"/>
    <cellStyle name="Uthevingsfarge5" xfId="36" builtinId="45" customBuiltin="1"/>
    <cellStyle name="Uthevingsfarge5 2" xfId="770" xr:uid="{81E13A14-3A5F-4A17-AF0E-C3BEFF9BB707}"/>
    <cellStyle name="Uthevingsfarge6" xfId="40" builtinId="49" customBuiltin="1"/>
    <cellStyle name="Uthevingsfarge6 2" xfId="771" xr:uid="{C0B02081-D135-4CC7-8F88-A892857C458C}"/>
    <cellStyle name="Varseltekst" xfId="17" builtinId="11" customBuiltin="1"/>
    <cellStyle name="Varseltekst 2" xfId="772" xr:uid="{42562110-F863-42D0-AFB0-1DEBB4861094}"/>
    <cellStyle name="Warning Text" xfId="773" xr:uid="{0E4D9ADE-0764-413D-B953-BFC4E5C7C0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'Figur 1 - 26'!$B$3</c:f>
              <c:strCache>
                <c:ptCount val="1"/>
                <c:pt idx="0">
                  <c:v>Fikk ikke ansatt noen</c:v>
                </c:pt>
              </c:strCache>
            </c:strRef>
          </c:tx>
          <c:invertIfNegative val="0"/>
          <c:dPt>
            <c:idx val="19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EFB0-4D4D-B0ED-5F2D8981A675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EFB0-4D4D-B0ED-5F2D8981A675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EFB0-4D4D-B0ED-5F2D8981A675}"/>
              </c:ext>
            </c:extLst>
          </c:dPt>
          <c:dLbls>
            <c:spPr>
              <a:noFill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 1 - 26'!$A$4:$A$20</c:f>
              <c:strCache>
                <c:ptCount val="17"/>
                <c:pt idx="0">
                  <c:v>Troms</c:v>
                </c:pt>
                <c:pt idx="1">
                  <c:v>Nordland</c:v>
                </c:pt>
                <c:pt idx="2">
                  <c:v>Vestland</c:v>
                </c:pt>
                <c:pt idx="3">
                  <c:v>Finnmark</c:v>
                </c:pt>
                <c:pt idx="4">
                  <c:v>Rogaland</c:v>
                </c:pt>
                <c:pt idx="5">
                  <c:v>Akershus</c:v>
                </c:pt>
                <c:pt idx="6">
                  <c:v>Buskerud</c:v>
                </c:pt>
                <c:pt idx="7">
                  <c:v>Møre og Romsdal</c:v>
                </c:pt>
                <c:pt idx="8">
                  <c:v>Oslo</c:v>
                </c:pt>
                <c:pt idx="9">
                  <c:v>Østfold</c:v>
                </c:pt>
                <c:pt idx="10">
                  <c:v>Vestfold</c:v>
                </c:pt>
                <c:pt idx="11">
                  <c:v>Innlandet</c:v>
                </c:pt>
                <c:pt idx="12">
                  <c:v>Agder</c:v>
                </c:pt>
                <c:pt idx="13">
                  <c:v>Trøndelag</c:v>
                </c:pt>
                <c:pt idx="14">
                  <c:v>Telemark</c:v>
                </c:pt>
                <c:pt idx="16">
                  <c:v>I alt</c:v>
                </c:pt>
              </c:strCache>
            </c:strRef>
          </c:cat>
          <c:val>
            <c:numRef>
              <c:f>'Figur 1 - 26'!$B$4:$B$20</c:f>
              <c:numCache>
                <c:formatCode>0</c:formatCode>
                <c:ptCount val="17"/>
                <c:pt idx="0">
                  <c:v>15.9</c:v>
                </c:pt>
                <c:pt idx="1">
                  <c:v>16.8</c:v>
                </c:pt>
                <c:pt idx="2">
                  <c:v>11.200000000000001</c:v>
                </c:pt>
                <c:pt idx="3">
                  <c:v>12.6</c:v>
                </c:pt>
                <c:pt idx="4">
                  <c:v>10.8</c:v>
                </c:pt>
                <c:pt idx="5">
                  <c:v>10.7</c:v>
                </c:pt>
                <c:pt idx="6">
                  <c:v>11.3</c:v>
                </c:pt>
                <c:pt idx="7">
                  <c:v>9</c:v>
                </c:pt>
                <c:pt idx="8">
                  <c:v>10.100000000000001</c:v>
                </c:pt>
                <c:pt idx="9">
                  <c:v>9.7000000000000011</c:v>
                </c:pt>
                <c:pt idx="10">
                  <c:v>11.5</c:v>
                </c:pt>
                <c:pt idx="11">
                  <c:v>9.3000000000000007</c:v>
                </c:pt>
                <c:pt idx="12">
                  <c:v>8.6999999999999993</c:v>
                </c:pt>
                <c:pt idx="13">
                  <c:v>8.7999999999999989</c:v>
                </c:pt>
                <c:pt idx="14">
                  <c:v>8.6</c:v>
                </c:pt>
                <c:pt idx="16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B0-4D4D-B0ED-5F2D8981A675}"/>
            </c:ext>
          </c:extLst>
        </c:ser>
        <c:ser>
          <c:idx val="1"/>
          <c:order val="1"/>
          <c:tx>
            <c:strRef>
              <c:f>'Figur 1 - 26'!$C$3</c:f>
              <c:strCache>
                <c:ptCount val="1"/>
                <c:pt idx="0">
                  <c:v>Ansatte noen med lavere eller annen formell kompetanse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FB0-4D4D-B0ED-5F2D8981A67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FB0-4D4D-B0ED-5F2D8981A67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FB0-4D4D-B0ED-5F2D8981A6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 1 - 26'!$A$4:$A$20</c:f>
              <c:strCache>
                <c:ptCount val="17"/>
                <c:pt idx="0">
                  <c:v>Troms</c:v>
                </c:pt>
                <c:pt idx="1">
                  <c:v>Nordland</c:v>
                </c:pt>
                <c:pt idx="2">
                  <c:v>Vestland</c:v>
                </c:pt>
                <c:pt idx="3">
                  <c:v>Finnmark</c:v>
                </c:pt>
                <c:pt idx="4">
                  <c:v>Rogaland</c:v>
                </c:pt>
                <c:pt idx="5">
                  <c:v>Akershus</c:v>
                </c:pt>
                <c:pt idx="6">
                  <c:v>Buskerud</c:v>
                </c:pt>
                <c:pt idx="7">
                  <c:v>Møre og Romsdal</c:v>
                </c:pt>
                <c:pt idx="8">
                  <c:v>Oslo</c:v>
                </c:pt>
                <c:pt idx="9">
                  <c:v>Østfold</c:v>
                </c:pt>
                <c:pt idx="10">
                  <c:v>Vestfold</c:v>
                </c:pt>
                <c:pt idx="11">
                  <c:v>Innlandet</c:v>
                </c:pt>
                <c:pt idx="12">
                  <c:v>Agder</c:v>
                </c:pt>
                <c:pt idx="13">
                  <c:v>Trøndelag</c:v>
                </c:pt>
                <c:pt idx="14">
                  <c:v>Telemark</c:v>
                </c:pt>
                <c:pt idx="16">
                  <c:v>I alt</c:v>
                </c:pt>
              </c:strCache>
            </c:strRef>
          </c:cat>
          <c:val>
            <c:numRef>
              <c:f>'Figur 1 - 26'!$C$4:$C$20</c:f>
              <c:numCache>
                <c:formatCode>0</c:formatCode>
                <c:ptCount val="17"/>
                <c:pt idx="0">
                  <c:v>11.4</c:v>
                </c:pt>
                <c:pt idx="1">
                  <c:v>6.7</c:v>
                </c:pt>
                <c:pt idx="2">
                  <c:v>11.700000000000001</c:v>
                </c:pt>
                <c:pt idx="3">
                  <c:v>8.6</c:v>
                </c:pt>
                <c:pt idx="4">
                  <c:v>9.8000000000000007</c:v>
                </c:pt>
                <c:pt idx="5">
                  <c:v>8.2000000000000011</c:v>
                </c:pt>
                <c:pt idx="6">
                  <c:v>7.3</c:v>
                </c:pt>
                <c:pt idx="7">
                  <c:v>9</c:v>
                </c:pt>
                <c:pt idx="8">
                  <c:v>7.1999999999999993</c:v>
                </c:pt>
                <c:pt idx="9">
                  <c:v>6.3</c:v>
                </c:pt>
                <c:pt idx="10">
                  <c:v>4.2</c:v>
                </c:pt>
                <c:pt idx="11">
                  <c:v>6.3</c:v>
                </c:pt>
                <c:pt idx="12">
                  <c:v>6.2</c:v>
                </c:pt>
                <c:pt idx="13">
                  <c:v>5.2</c:v>
                </c:pt>
                <c:pt idx="14">
                  <c:v>5.0999999999999996</c:v>
                </c:pt>
                <c:pt idx="16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FB0-4D4D-B0ED-5F2D8981A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overlap val="100"/>
        <c:axId val="80641024"/>
        <c:axId val="80651008"/>
      </c:barChart>
      <c:catAx>
        <c:axId val="806410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80651008"/>
        <c:crosses val="autoZero"/>
        <c:auto val="1"/>
        <c:lblAlgn val="ctr"/>
        <c:lblOffset val="100"/>
        <c:noMultiLvlLbl val="0"/>
      </c:catAx>
      <c:valAx>
        <c:axId val="80651008"/>
        <c:scaling>
          <c:orientation val="minMax"/>
        </c:scaling>
        <c:delete val="0"/>
        <c:axPos val="t"/>
        <c:majorGridlines>
          <c:spPr>
            <a:ln w="6350">
              <a:solidFill>
                <a:schemeClr val="tx1">
                  <a:lumMod val="85000"/>
                  <a:lumOff val="1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80641024"/>
        <c:crosses val="autoZero"/>
        <c:crossBetween val="between"/>
      </c:valAx>
      <c:spPr>
        <a:ln>
          <a:noFill/>
        </a:ln>
      </c:spPr>
    </c:plotArea>
    <c:legend>
      <c:legendPos val="b"/>
      <c:overlay val="0"/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3545718954248364"/>
          <c:y val="6.6527138653122903E-2"/>
          <c:w val="0.52091960784313729"/>
          <c:h val="0.84231937579123484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7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 10 - 26 '!$A$3:$A$28</c:f>
              <c:strCache>
                <c:ptCount val="26"/>
                <c:pt idx="0">
                  <c:v>Informasjon og kommunikasjon</c:v>
                </c:pt>
                <c:pt idx="1">
                  <c:v>Finansiell tjenesteyting</c:v>
                </c:pt>
                <c:pt idx="2">
                  <c:v>Offentlig administrasjon og forsvar</c:v>
                </c:pt>
                <c:pt idx="3">
                  <c:v>Prod. av elektriske og optiske produkter</c:v>
                </c:pt>
                <c:pt idx="4">
                  <c:v>Elektrisitet, vann og renovasjon</c:v>
                </c:pt>
                <c:pt idx="5">
                  <c:v>Undervisning</c:v>
                </c:pt>
                <c:pt idx="6">
                  <c:v>Petroleum og kjemiske prod.</c:v>
                </c:pt>
                <c:pt idx="7">
                  <c:v>Eiendomsvirksomhet, faglig, vitenskapelig, teknisk og
 forretningsmessig tjenesteyting</c:v>
                </c:pt>
                <c:pt idx="8">
                  <c:v>Treforedling og grafisk prod.</c:v>
                </c:pt>
                <c:pt idx="9">
                  <c:v>Helse- og sosialtjenester</c:v>
                </c:pt>
                <c:pt idx="10">
                  <c:v>Bergverksdrift og utvinning</c:v>
                </c:pt>
                <c:pt idx="11">
                  <c:v>Industrien samlet</c:v>
                </c:pt>
                <c:pt idx="12">
                  <c:v>Nærings- og nytelsemidler</c:v>
                </c:pt>
                <c:pt idx="13">
                  <c:v>Prod. av annen industri</c:v>
                </c:pt>
                <c:pt idx="14">
                  <c:v>Kultur, idrett, fritid og annen tjenesteyting</c:v>
                </c:pt>
                <c:pt idx="15">
                  <c:v>Prod. av maskiner og utstyr</c:v>
                </c:pt>
                <c:pt idx="16">
                  <c:v>Prod. av metallvarer</c:v>
                </c:pt>
                <c:pt idx="17">
                  <c:v>Trevarer</c:v>
                </c:pt>
                <c:pt idx="18">
                  <c:v>Tekstil- og lærvarer</c:v>
                </c:pt>
                <c:pt idx="19">
                  <c:v>Bygge- og anleggsvirksomhet</c:v>
                </c:pt>
                <c:pt idx="20">
                  <c:v>Varehandel</c:v>
                </c:pt>
                <c:pt idx="21">
                  <c:v>Jordbruk, skogbruk og fiske</c:v>
                </c:pt>
                <c:pt idx="22">
                  <c:v>Transport og lagring</c:v>
                </c:pt>
                <c:pt idx="23">
                  <c:v>Overnattings- og serveringsvirksomhet</c:v>
                </c:pt>
                <c:pt idx="25">
                  <c:v>I alt</c:v>
                </c:pt>
              </c:strCache>
            </c:strRef>
          </c:cat>
          <c:val>
            <c:numRef>
              <c:f>'Figur 10 - 26 '!$B$3:$B$28</c:f>
              <c:numCache>
                <c:formatCode>0</c:formatCode>
                <c:ptCount val="26"/>
                <c:pt idx="0">
                  <c:v>89.9</c:v>
                </c:pt>
                <c:pt idx="1">
                  <c:v>85.9</c:v>
                </c:pt>
                <c:pt idx="2">
                  <c:v>77.2</c:v>
                </c:pt>
                <c:pt idx="3">
                  <c:v>75.099999999999994</c:v>
                </c:pt>
                <c:pt idx="4">
                  <c:v>67.7</c:v>
                </c:pt>
                <c:pt idx="5">
                  <c:v>67.100000000000009</c:v>
                </c:pt>
                <c:pt idx="6">
                  <c:v>66.8</c:v>
                </c:pt>
                <c:pt idx="7">
                  <c:v>63.7</c:v>
                </c:pt>
                <c:pt idx="8">
                  <c:v>61.4</c:v>
                </c:pt>
                <c:pt idx="9">
                  <c:v>60.099999999999994</c:v>
                </c:pt>
                <c:pt idx="10">
                  <c:v>58.3</c:v>
                </c:pt>
                <c:pt idx="11">
                  <c:v>57.699999999999996</c:v>
                </c:pt>
                <c:pt idx="12">
                  <c:v>56.499999999999993</c:v>
                </c:pt>
                <c:pt idx="13">
                  <c:v>52.300000000000004</c:v>
                </c:pt>
                <c:pt idx="14">
                  <c:v>52.300000000000004</c:v>
                </c:pt>
                <c:pt idx="15">
                  <c:v>51.800000000000004</c:v>
                </c:pt>
                <c:pt idx="16">
                  <c:v>49.5</c:v>
                </c:pt>
                <c:pt idx="17">
                  <c:v>48.6</c:v>
                </c:pt>
                <c:pt idx="18">
                  <c:v>47.699999999999996</c:v>
                </c:pt>
                <c:pt idx="19">
                  <c:v>42.4</c:v>
                </c:pt>
                <c:pt idx="20">
                  <c:v>38.800000000000004</c:v>
                </c:pt>
                <c:pt idx="21">
                  <c:v>37.1</c:v>
                </c:pt>
                <c:pt idx="22">
                  <c:v>35</c:v>
                </c:pt>
                <c:pt idx="23">
                  <c:v>34.9</c:v>
                </c:pt>
                <c:pt idx="25">
                  <c:v>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3F-4241-87A5-B6A11C617C0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82594048"/>
        <c:axId val="82608128"/>
      </c:barChart>
      <c:catAx>
        <c:axId val="825940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82608128"/>
        <c:crosses val="autoZero"/>
        <c:auto val="1"/>
        <c:lblAlgn val="ctr"/>
        <c:lblOffset val="100"/>
        <c:noMultiLvlLbl val="0"/>
      </c:catAx>
      <c:valAx>
        <c:axId val="82608128"/>
        <c:scaling>
          <c:orientation val="minMax"/>
          <c:max val="100"/>
        </c:scaling>
        <c:delete val="0"/>
        <c:axPos val="t"/>
        <c:majorGridlines>
          <c:spPr>
            <a:ln w="6350">
              <a:solidFill>
                <a:schemeClr val="tx1">
                  <a:lumMod val="85000"/>
                  <a:lumOff val="1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825940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114347038531083"/>
          <c:y val="6.6527138653122903E-2"/>
          <c:w val="0.69523326459302703"/>
          <c:h val="0.84837893518518515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7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 11 - 26'!$A$3:$A$9</c:f>
              <c:strCache>
                <c:ptCount val="7"/>
                <c:pt idx="0">
                  <c:v>Bearbeiding og analyse av tekst</c:v>
                </c:pt>
                <c:pt idx="1">
                  <c:v>Andre oppgaver</c:v>
                </c:pt>
                <c:pt idx="2">
                  <c:v>Markedsføring og salg</c:v>
                </c:pt>
                <c:pt idx="3">
                  <c:v>Kundeservice eller intern støtte</c:v>
                </c:pt>
                <c:pt idx="4">
                  <c:v>Dataanalyse og prognoser</c:v>
                </c:pt>
                <c:pt idx="5">
                  <c:v>Bilde-/taleoppgaver</c:v>
                </c:pt>
                <c:pt idx="6">
                  <c:v>Rekruttering og HR</c:v>
                </c:pt>
              </c:strCache>
            </c:strRef>
          </c:cat>
          <c:val>
            <c:numRef>
              <c:f>'Figur 11 - 26'!$B$3:$B$9</c:f>
              <c:numCache>
                <c:formatCode>0</c:formatCode>
                <c:ptCount val="7"/>
                <c:pt idx="0">
                  <c:v>67.599999999999994</c:v>
                </c:pt>
                <c:pt idx="1">
                  <c:v>36.9</c:v>
                </c:pt>
                <c:pt idx="2">
                  <c:v>29</c:v>
                </c:pt>
                <c:pt idx="3">
                  <c:v>27.8</c:v>
                </c:pt>
                <c:pt idx="4">
                  <c:v>26.3</c:v>
                </c:pt>
                <c:pt idx="5">
                  <c:v>21.9</c:v>
                </c:pt>
                <c:pt idx="6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05-4337-B558-7E7196E1F7E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82594048"/>
        <c:axId val="82608128"/>
      </c:barChart>
      <c:catAx>
        <c:axId val="825940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82608128"/>
        <c:crosses val="autoZero"/>
        <c:auto val="1"/>
        <c:lblAlgn val="ctr"/>
        <c:lblOffset val="100"/>
        <c:noMultiLvlLbl val="0"/>
      </c:catAx>
      <c:valAx>
        <c:axId val="82608128"/>
        <c:scaling>
          <c:orientation val="minMax"/>
          <c:max val="70"/>
        </c:scaling>
        <c:delete val="0"/>
        <c:axPos val="t"/>
        <c:majorGridlines>
          <c:spPr>
            <a:ln w="6350">
              <a:solidFill>
                <a:schemeClr val="tx1">
                  <a:lumMod val="85000"/>
                  <a:lumOff val="1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825940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114347038531083"/>
          <c:y val="6.6527138653122903E-2"/>
          <c:w val="0.69523326459302703"/>
          <c:h val="0.84837893518518515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7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 12 - 26'!$A$3:$A$9</c:f>
              <c:strCache>
                <c:ptCount val="7"/>
                <c:pt idx="0">
                  <c:v>100 eller flere</c:v>
                </c:pt>
                <c:pt idx="1">
                  <c:v>40-99 ansatte</c:v>
                </c:pt>
                <c:pt idx="2">
                  <c:v>15-39 ansatte</c:v>
                </c:pt>
                <c:pt idx="3">
                  <c:v>8-14 ansatte</c:v>
                </c:pt>
                <c:pt idx="4">
                  <c:v>3-7 ansatte</c:v>
                </c:pt>
                <c:pt idx="6">
                  <c:v>I alt</c:v>
                </c:pt>
              </c:strCache>
            </c:strRef>
          </c:cat>
          <c:val>
            <c:numRef>
              <c:f>'Figur 12 - 26'!$B$3:$B$9</c:f>
              <c:numCache>
                <c:formatCode>0</c:formatCode>
                <c:ptCount val="7"/>
                <c:pt idx="0">
                  <c:v>75</c:v>
                </c:pt>
                <c:pt idx="1">
                  <c:v>67.300000000000011</c:v>
                </c:pt>
                <c:pt idx="2">
                  <c:v>56.399999999999991</c:v>
                </c:pt>
                <c:pt idx="3">
                  <c:v>47.5</c:v>
                </c:pt>
                <c:pt idx="4">
                  <c:v>42.4</c:v>
                </c:pt>
                <c:pt idx="6">
                  <c:v>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7E-4C72-9B00-37145D56A37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82594048"/>
        <c:axId val="82608128"/>
      </c:barChart>
      <c:catAx>
        <c:axId val="825940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82608128"/>
        <c:crosses val="autoZero"/>
        <c:auto val="1"/>
        <c:lblAlgn val="ctr"/>
        <c:lblOffset val="100"/>
        <c:noMultiLvlLbl val="0"/>
      </c:catAx>
      <c:valAx>
        <c:axId val="82608128"/>
        <c:scaling>
          <c:orientation val="minMax"/>
          <c:max val="80"/>
        </c:scaling>
        <c:delete val="0"/>
        <c:axPos val="t"/>
        <c:majorGridlines>
          <c:spPr>
            <a:ln w="6350">
              <a:solidFill>
                <a:schemeClr val="tx1">
                  <a:lumMod val="85000"/>
                  <a:lumOff val="1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825940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85718954248366"/>
          <c:y val="7.1478611111111118E-2"/>
          <c:w val="0.80291421568627452"/>
          <c:h val="0.89814985301606165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'Figur V1 26'!$C$4:$C$18</c:f>
                <c:numCache>
                  <c:formatCode>General</c:formatCode>
                  <c:ptCount val="15"/>
                  <c:pt idx="0">
                    <c:v>190</c:v>
                  </c:pt>
                  <c:pt idx="1">
                    <c:v>786</c:v>
                  </c:pt>
                  <c:pt idx="2">
                    <c:v>963</c:v>
                  </c:pt>
                  <c:pt idx="3">
                    <c:v>441</c:v>
                  </c:pt>
                  <c:pt idx="4">
                    <c:v>573</c:v>
                  </c:pt>
                  <c:pt idx="5">
                    <c:v>290</c:v>
                  </c:pt>
                  <c:pt idx="6">
                    <c:v>203</c:v>
                  </c:pt>
                  <c:pt idx="7">
                    <c:v>472</c:v>
                  </c:pt>
                  <c:pt idx="8">
                    <c:v>856</c:v>
                  </c:pt>
                  <c:pt idx="9">
                    <c:v>1752</c:v>
                  </c:pt>
                  <c:pt idx="10">
                    <c:v>564</c:v>
                  </c:pt>
                  <c:pt idx="11">
                    <c:v>427</c:v>
                  </c:pt>
                  <c:pt idx="12">
                    <c:v>455</c:v>
                  </c:pt>
                  <c:pt idx="13">
                    <c:v>413</c:v>
                  </c:pt>
                  <c:pt idx="14">
                    <c:v>200</c:v>
                  </c:pt>
                </c:numCache>
              </c:numRef>
            </c:plus>
            <c:minus>
              <c:numRef>
                <c:f>'Figur V1 26'!$D$4:$D$18</c:f>
                <c:numCache>
                  <c:formatCode>General</c:formatCode>
                  <c:ptCount val="15"/>
                  <c:pt idx="0">
                    <c:v>191</c:v>
                  </c:pt>
                  <c:pt idx="1">
                    <c:v>531</c:v>
                  </c:pt>
                  <c:pt idx="2">
                    <c:v>705</c:v>
                  </c:pt>
                  <c:pt idx="3">
                    <c:v>620</c:v>
                  </c:pt>
                  <c:pt idx="4">
                    <c:v>414</c:v>
                  </c:pt>
                  <c:pt idx="5">
                    <c:v>180</c:v>
                  </c:pt>
                  <c:pt idx="6">
                    <c:v>163</c:v>
                  </c:pt>
                  <c:pt idx="7">
                    <c:v>378</c:v>
                  </c:pt>
                  <c:pt idx="8">
                    <c:v>809</c:v>
                  </c:pt>
                  <c:pt idx="9">
                    <c:v>1230</c:v>
                  </c:pt>
                  <c:pt idx="10">
                    <c:v>403</c:v>
                  </c:pt>
                  <c:pt idx="11">
                    <c:v>368</c:v>
                  </c:pt>
                  <c:pt idx="12">
                    <c:v>537</c:v>
                  </c:pt>
                  <c:pt idx="13">
                    <c:v>360</c:v>
                  </c:pt>
                  <c:pt idx="14">
                    <c:v>163</c:v>
                  </c:pt>
                </c:numCache>
              </c:numRef>
            </c:minus>
            <c:spPr>
              <a:ln w="25400"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errBars>
          <c:cat>
            <c:strRef>
              <c:f>'Figur V1 26'!$A$4:$A$18</c:f>
              <c:strCache>
                <c:ptCount val="15"/>
                <c:pt idx="0">
                  <c:v>Østfold</c:v>
                </c:pt>
                <c:pt idx="1">
                  <c:v>Akershus</c:v>
                </c:pt>
                <c:pt idx="2">
                  <c:v>Oslo</c:v>
                </c:pt>
                <c:pt idx="3">
                  <c:v>Innlandet</c:v>
                </c:pt>
                <c:pt idx="4">
                  <c:v>Buskerud</c:v>
                </c:pt>
                <c:pt idx="5">
                  <c:v>Vestfold</c:v>
                </c:pt>
                <c:pt idx="6">
                  <c:v>Telemark</c:v>
                </c:pt>
                <c:pt idx="7">
                  <c:v>Agder</c:v>
                </c:pt>
                <c:pt idx="8">
                  <c:v>Rogaland</c:v>
                </c:pt>
                <c:pt idx="9">
                  <c:v>Vestland</c:v>
                </c:pt>
                <c:pt idx="10">
                  <c:v>Møre og Romsdal</c:v>
                </c:pt>
                <c:pt idx="11">
                  <c:v>Trøndelag</c:v>
                </c:pt>
                <c:pt idx="12">
                  <c:v>Nordland</c:v>
                </c:pt>
                <c:pt idx="13">
                  <c:v>Troms</c:v>
                </c:pt>
                <c:pt idx="14">
                  <c:v>Finnmark</c:v>
                </c:pt>
              </c:strCache>
            </c:strRef>
          </c:cat>
          <c:val>
            <c:numRef>
              <c:f>'Figur V1 26'!$B$4:$B$18</c:f>
              <c:numCache>
                <c:formatCode>General</c:formatCode>
                <c:ptCount val="15"/>
                <c:pt idx="0">
                  <c:v>1048</c:v>
                </c:pt>
                <c:pt idx="1">
                  <c:v>2724</c:v>
                </c:pt>
                <c:pt idx="2">
                  <c:v>2629</c:v>
                </c:pt>
                <c:pt idx="3">
                  <c:v>2558</c:v>
                </c:pt>
                <c:pt idx="4">
                  <c:v>1707</c:v>
                </c:pt>
                <c:pt idx="5">
                  <c:v>1097</c:v>
                </c:pt>
                <c:pt idx="6">
                  <c:v>811</c:v>
                </c:pt>
                <c:pt idx="7">
                  <c:v>1653</c:v>
                </c:pt>
                <c:pt idx="8">
                  <c:v>3745</c:v>
                </c:pt>
                <c:pt idx="9">
                  <c:v>6289</c:v>
                </c:pt>
                <c:pt idx="10">
                  <c:v>1781</c:v>
                </c:pt>
                <c:pt idx="11">
                  <c:v>1838</c:v>
                </c:pt>
                <c:pt idx="12">
                  <c:v>2973</c:v>
                </c:pt>
                <c:pt idx="13">
                  <c:v>2033</c:v>
                </c:pt>
                <c:pt idx="14">
                  <c:v>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BB-46CE-9999-7201D094F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axId val="167318272"/>
        <c:axId val="167319808"/>
      </c:barChart>
      <c:catAx>
        <c:axId val="1673182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sz="8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167319808"/>
        <c:crosses val="autoZero"/>
        <c:auto val="1"/>
        <c:lblAlgn val="ctr"/>
        <c:lblOffset val="100"/>
        <c:noMultiLvlLbl val="0"/>
      </c:catAx>
      <c:valAx>
        <c:axId val="167319808"/>
        <c:scaling>
          <c:orientation val="minMax"/>
          <c:max val="8500"/>
          <c:min val="0"/>
        </c:scaling>
        <c:delete val="0"/>
        <c:axPos val="t"/>
        <c:majorGridlines>
          <c:spPr>
            <a:ln w="6350">
              <a:solidFill>
                <a:schemeClr val="tx1">
                  <a:lumMod val="85000"/>
                  <a:lumOff val="15000"/>
                </a:schemeClr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167318272"/>
        <c:crosses val="autoZero"/>
        <c:crossBetween val="between"/>
        <c:majorUnit val="1000"/>
        <c:minorUnit val="1000"/>
      </c:valAx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857619739280163"/>
          <c:y val="6.4423055555555553E-2"/>
          <c:w val="0.82200705494337478"/>
          <c:h val="0.88470000000000004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'Figur V2 26'!$C$5:$C$28</c:f>
                <c:numCache>
                  <c:formatCode>General</c:formatCode>
                  <c:ptCount val="24"/>
                  <c:pt idx="0">
                    <c:v>192</c:v>
                  </c:pt>
                  <c:pt idx="1">
                    <c:v>97</c:v>
                  </c:pt>
                  <c:pt idx="2">
                    <c:v>208</c:v>
                  </c:pt>
                  <c:pt idx="3">
                    <c:v>129</c:v>
                  </c:pt>
                  <c:pt idx="4">
                    <c:v>6</c:v>
                  </c:pt>
                  <c:pt idx="5">
                    <c:v>22</c:v>
                  </c:pt>
                  <c:pt idx="6">
                    <c:v>10</c:v>
                  </c:pt>
                  <c:pt idx="7">
                    <c:v>12</c:v>
                  </c:pt>
                  <c:pt idx="8">
                    <c:v>54</c:v>
                  </c:pt>
                  <c:pt idx="9">
                    <c:v>104</c:v>
                  </c:pt>
                  <c:pt idx="10">
                    <c:v>163</c:v>
                  </c:pt>
                  <c:pt idx="11">
                    <c:v>26</c:v>
                  </c:pt>
                  <c:pt idx="12">
                    <c:v>103</c:v>
                  </c:pt>
                  <c:pt idx="13">
                    <c:v>1318</c:v>
                  </c:pt>
                  <c:pt idx="14">
                    <c:v>837</c:v>
                  </c:pt>
                  <c:pt idx="15">
                    <c:v>884</c:v>
                  </c:pt>
                  <c:pt idx="16">
                    <c:v>764</c:v>
                  </c:pt>
                  <c:pt idx="17">
                    <c:v>1068</c:v>
                  </c:pt>
                  <c:pt idx="18">
                    <c:v>59</c:v>
                  </c:pt>
                  <c:pt idx="19">
                    <c:v>990</c:v>
                  </c:pt>
                  <c:pt idx="20">
                    <c:v>210</c:v>
                  </c:pt>
                  <c:pt idx="21">
                    <c:v>373</c:v>
                  </c:pt>
                  <c:pt idx="22">
                    <c:v>993</c:v>
                  </c:pt>
                  <c:pt idx="23">
                    <c:v>487</c:v>
                  </c:pt>
                </c:numCache>
              </c:numRef>
            </c:plus>
            <c:minus>
              <c:numRef>
                <c:f>'Figur V2 26'!$D$5:$D$28</c:f>
                <c:numCache>
                  <c:formatCode>General</c:formatCode>
                  <c:ptCount val="24"/>
                  <c:pt idx="0">
                    <c:v>307</c:v>
                  </c:pt>
                  <c:pt idx="1">
                    <c:v>77</c:v>
                  </c:pt>
                  <c:pt idx="2">
                    <c:v>244</c:v>
                  </c:pt>
                  <c:pt idx="3">
                    <c:v>137</c:v>
                  </c:pt>
                  <c:pt idx="4">
                    <c:v>4</c:v>
                  </c:pt>
                  <c:pt idx="5">
                    <c:v>16</c:v>
                  </c:pt>
                  <c:pt idx="6">
                    <c:v>5</c:v>
                  </c:pt>
                  <c:pt idx="7">
                    <c:v>12</c:v>
                  </c:pt>
                  <c:pt idx="8">
                    <c:v>36</c:v>
                  </c:pt>
                  <c:pt idx="9">
                    <c:v>103</c:v>
                  </c:pt>
                  <c:pt idx="10">
                    <c:v>162</c:v>
                  </c:pt>
                  <c:pt idx="11">
                    <c:v>23</c:v>
                  </c:pt>
                  <c:pt idx="12">
                    <c:v>77</c:v>
                  </c:pt>
                  <c:pt idx="13">
                    <c:v>1191</c:v>
                  </c:pt>
                  <c:pt idx="14">
                    <c:v>662</c:v>
                  </c:pt>
                  <c:pt idx="15">
                    <c:v>756</c:v>
                  </c:pt>
                  <c:pt idx="16">
                    <c:v>745</c:v>
                  </c:pt>
                  <c:pt idx="17">
                    <c:v>587</c:v>
                  </c:pt>
                  <c:pt idx="18">
                    <c:v>39</c:v>
                  </c:pt>
                  <c:pt idx="19">
                    <c:v>742</c:v>
                  </c:pt>
                  <c:pt idx="20">
                    <c:v>202</c:v>
                  </c:pt>
                  <c:pt idx="21">
                    <c:v>326</c:v>
                  </c:pt>
                  <c:pt idx="22">
                    <c:v>774</c:v>
                  </c:pt>
                  <c:pt idx="23">
                    <c:v>488</c:v>
                  </c:pt>
                </c:numCache>
              </c:numRef>
            </c:minus>
            <c:spPr>
              <a:ln w="25400"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errBars>
          <c:cat>
            <c:strRef>
              <c:f>'Figur V2 26'!$A$5:$A$28</c:f>
              <c:strCache>
                <c:ptCount val="24"/>
                <c:pt idx="0">
                  <c:v>Jordbruk, skogbruk og fiske</c:v>
                </c:pt>
                <c:pt idx="1">
                  <c:v>Bergverksdrift og utvinning</c:v>
                </c:pt>
                <c:pt idx="2">
                  <c:v>Industrien samlet</c:v>
                </c:pt>
                <c:pt idx="3">
                  <c:v>-Nærings- og nytelsemidler</c:v>
                </c:pt>
                <c:pt idx="4">
                  <c:v>-Tekstil- og lærvarer'</c:v>
                </c:pt>
                <c:pt idx="5">
                  <c:v>-Trevarer</c:v>
                </c:pt>
                <c:pt idx="6">
                  <c:v>-Treforedling og grafisk prod.</c:v>
                </c:pt>
                <c:pt idx="7">
                  <c:v>-Petroleum og kjemiske prod.</c:v>
                </c:pt>
                <c:pt idx="8">
                  <c:v>-Prod. av annen industri</c:v>
                </c:pt>
                <c:pt idx="9">
                  <c:v>-Prod. av metallvarer</c:v>
                </c:pt>
                <c:pt idx="10">
                  <c:v>-Prod. av maskiner og utstyr</c:v>
                </c:pt>
                <c:pt idx="11">
                  <c:v>-Prod. av elektriske og optiske produkter</c:v>
                </c:pt>
                <c:pt idx="12">
                  <c:v>Elektrisitet, vann og renovasjon</c:v>
                </c:pt>
                <c:pt idx="13">
                  <c:v>Bygge- og anleggsvirksomhet</c:v>
                </c:pt>
                <c:pt idx="14">
                  <c:v>Varehandel</c:v>
                </c:pt>
                <c:pt idx="15">
                  <c:v>Transport og lagring</c:v>
                </c:pt>
                <c:pt idx="16">
                  <c:v>Overnattings- og serveringsvirksomhet</c:v>
                </c:pt>
                <c:pt idx="17">
                  <c:v>Informasjon og kommunikasjon</c:v>
                </c:pt>
                <c:pt idx="18">
                  <c:v>Finansiell tjenesteyting</c:v>
                </c:pt>
                <c:pt idx="19">
                  <c:v>Eiendomsvirksomhet, faglig, vitenskapelig, teknisk og forretningsmessig tjenesteyting</c:v>
                </c:pt>
                <c:pt idx="20">
                  <c:v>Offentlig administrasjon og forsvar</c:v>
                </c:pt>
                <c:pt idx="21">
                  <c:v>Undervisning                 </c:v>
                </c:pt>
                <c:pt idx="22">
                  <c:v>Helse- og sosialtjenester</c:v>
                </c:pt>
                <c:pt idx="23">
                  <c:v>Kultur, idrett, fritid og annen tjenesteyting</c:v>
                </c:pt>
              </c:strCache>
            </c:strRef>
          </c:cat>
          <c:val>
            <c:numRef>
              <c:f>'Figur V2 26'!$B$5:$B$28</c:f>
              <c:numCache>
                <c:formatCode>0</c:formatCode>
                <c:ptCount val="24"/>
                <c:pt idx="0">
                  <c:v>670</c:v>
                </c:pt>
                <c:pt idx="1">
                  <c:v>211</c:v>
                </c:pt>
                <c:pt idx="2">
                  <c:v>2259</c:v>
                </c:pt>
                <c:pt idx="3">
                  <c:v>580</c:v>
                </c:pt>
                <c:pt idx="4">
                  <c:v>22</c:v>
                </c:pt>
                <c:pt idx="5">
                  <c:v>100</c:v>
                </c:pt>
                <c:pt idx="6">
                  <c:v>35</c:v>
                </c:pt>
                <c:pt idx="7">
                  <c:v>78</c:v>
                </c:pt>
                <c:pt idx="8">
                  <c:v>170</c:v>
                </c:pt>
                <c:pt idx="9">
                  <c:v>462</c:v>
                </c:pt>
                <c:pt idx="10">
                  <c:v>707</c:v>
                </c:pt>
                <c:pt idx="11">
                  <c:v>105</c:v>
                </c:pt>
                <c:pt idx="12">
                  <c:v>255</c:v>
                </c:pt>
                <c:pt idx="13">
                  <c:v>5525</c:v>
                </c:pt>
                <c:pt idx="14">
                  <c:v>3296</c:v>
                </c:pt>
                <c:pt idx="15">
                  <c:v>1654</c:v>
                </c:pt>
                <c:pt idx="16">
                  <c:v>3130</c:v>
                </c:pt>
                <c:pt idx="17">
                  <c:v>1192</c:v>
                </c:pt>
                <c:pt idx="18">
                  <c:v>114</c:v>
                </c:pt>
                <c:pt idx="19">
                  <c:v>3046</c:v>
                </c:pt>
                <c:pt idx="20">
                  <c:v>994</c:v>
                </c:pt>
                <c:pt idx="21">
                  <c:v>2374</c:v>
                </c:pt>
                <c:pt idx="22">
                  <c:v>7185</c:v>
                </c:pt>
                <c:pt idx="23">
                  <c:v>1945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C-4680-B764-4AB606BAB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axId val="167370752"/>
        <c:axId val="167372288"/>
      </c:barChart>
      <c:catAx>
        <c:axId val="1673707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167372288"/>
        <c:crosses val="autoZero"/>
        <c:auto val="1"/>
        <c:lblAlgn val="ctr"/>
        <c:lblOffset val="100"/>
        <c:noMultiLvlLbl val="0"/>
      </c:catAx>
      <c:valAx>
        <c:axId val="167372288"/>
        <c:scaling>
          <c:orientation val="minMax"/>
          <c:max val="9000"/>
          <c:min val="0"/>
        </c:scaling>
        <c:delete val="0"/>
        <c:axPos val="t"/>
        <c:majorGridlines>
          <c:spPr>
            <a:ln w="6350">
              <a:solidFill>
                <a:schemeClr val="tx1">
                  <a:lumMod val="85000"/>
                  <a:lumOff val="15000"/>
                </a:schemeClr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167370752"/>
        <c:crosses val="autoZero"/>
        <c:crossBetween val="between"/>
        <c:minorUnit val="2000"/>
      </c:valAx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3330147058823529"/>
          <c:y val="6.4423111111111112E-2"/>
          <c:w val="0.82200705494337478"/>
          <c:h val="0.884700000000000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 V3 26'!$C$3</c:f>
              <c:strCache>
                <c:ptCount val="1"/>
                <c:pt idx="0">
                  <c:v>Estimert mangel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'Figur V3 26'!$D$4:$D$53</c:f>
                <c:numCache>
                  <c:formatCode>General</c:formatCode>
                  <c:ptCount val="50"/>
                  <c:pt idx="0">
                    <c:v>1400</c:v>
                  </c:pt>
                  <c:pt idx="1">
                    <c:v>302</c:v>
                  </c:pt>
                  <c:pt idx="2">
                    <c:v>116</c:v>
                  </c:pt>
                  <c:pt idx="3">
                    <c:v>42</c:v>
                  </c:pt>
                  <c:pt idx="4">
                    <c:v>447</c:v>
                  </c:pt>
                  <c:pt idx="5">
                    <c:v>860</c:v>
                  </c:pt>
                  <c:pt idx="6">
                    <c:v>697</c:v>
                  </c:pt>
                  <c:pt idx="7">
                    <c:v>260</c:v>
                  </c:pt>
                  <c:pt idx="8">
                    <c:v>1003</c:v>
                  </c:pt>
                  <c:pt idx="9">
                    <c:v>487</c:v>
                  </c:pt>
                  <c:pt idx="10">
                    <c:v>169</c:v>
                  </c:pt>
                  <c:pt idx="11">
                    <c:v>268</c:v>
                  </c:pt>
                  <c:pt idx="12">
                    <c:v>694</c:v>
                  </c:pt>
                  <c:pt idx="13">
                    <c:v>44</c:v>
                  </c:pt>
                  <c:pt idx="14">
                    <c:v>109</c:v>
                  </c:pt>
                  <c:pt idx="15">
                    <c:v>157</c:v>
                  </c:pt>
                  <c:pt idx="16">
                    <c:v>202</c:v>
                  </c:pt>
                  <c:pt idx="17">
                    <c:v>784</c:v>
                  </c:pt>
                  <c:pt idx="18">
                    <c:v>101</c:v>
                  </c:pt>
                  <c:pt idx="19">
                    <c:v>218</c:v>
                  </c:pt>
                  <c:pt idx="20">
                    <c:v>307</c:v>
                  </c:pt>
                  <c:pt idx="21">
                    <c:v>280</c:v>
                  </c:pt>
                  <c:pt idx="22">
                    <c:v>138</c:v>
                  </c:pt>
                  <c:pt idx="23">
                    <c:v>183</c:v>
                  </c:pt>
                  <c:pt idx="24">
                    <c:v>529</c:v>
                  </c:pt>
                  <c:pt idx="25">
                    <c:v>24</c:v>
                  </c:pt>
                  <c:pt idx="26">
                    <c:v>1498</c:v>
                  </c:pt>
                  <c:pt idx="27">
                    <c:v>443</c:v>
                  </c:pt>
                  <c:pt idx="28">
                    <c:v>232</c:v>
                  </c:pt>
                  <c:pt idx="29">
                    <c:v>400</c:v>
                  </c:pt>
                  <c:pt idx="30">
                    <c:v>120</c:v>
                  </c:pt>
                  <c:pt idx="31">
                    <c:v>157</c:v>
                  </c:pt>
                  <c:pt idx="32">
                    <c:v>50</c:v>
                  </c:pt>
                  <c:pt idx="33">
                    <c:v>146</c:v>
                  </c:pt>
                  <c:pt idx="34">
                    <c:v>117</c:v>
                  </c:pt>
                  <c:pt idx="35">
                    <c:v>165</c:v>
                  </c:pt>
                  <c:pt idx="36">
                    <c:v>355</c:v>
                  </c:pt>
                  <c:pt idx="37">
                    <c:v>24</c:v>
                  </c:pt>
                  <c:pt idx="38">
                    <c:v>736</c:v>
                  </c:pt>
                  <c:pt idx="39">
                    <c:v>14</c:v>
                  </c:pt>
                  <c:pt idx="40">
                    <c:v>140</c:v>
                  </c:pt>
                  <c:pt idx="41">
                    <c:v>72</c:v>
                  </c:pt>
                  <c:pt idx="42">
                    <c:v>79</c:v>
                  </c:pt>
                  <c:pt idx="43">
                    <c:v>13</c:v>
                  </c:pt>
                  <c:pt idx="44">
                    <c:v>59</c:v>
                  </c:pt>
                  <c:pt idx="45">
                    <c:v>43</c:v>
                  </c:pt>
                  <c:pt idx="46">
                    <c:v>68</c:v>
                  </c:pt>
                  <c:pt idx="47">
                    <c:v>12</c:v>
                  </c:pt>
                  <c:pt idx="48">
                    <c:v>173</c:v>
                  </c:pt>
                  <c:pt idx="49">
                    <c:v>25</c:v>
                  </c:pt>
                </c:numCache>
              </c:numRef>
            </c:plus>
            <c:minus>
              <c:numRef>
                <c:f>'Figur V3 26'!$E$4:$E$53</c:f>
                <c:numCache>
                  <c:formatCode>General</c:formatCode>
                  <c:ptCount val="50"/>
                  <c:pt idx="0">
                    <c:v>1086</c:v>
                  </c:pt>
                  <c:pt idx="1">
                    <c:v>218</c:v>
                  </c:pt>
                  <c:pt idx="2">
                    <c:v>88</c:v>
                  </c:pt>
                  <c:pt idx="3">
                    <c:v>35</c:v>
                  </c:pt>
                  <c:pt idx="4">
                    <c:v>321</c:v>
                  </c:pt>
                  <c:pt idx="5">
                    <c:v>682</c:v>
                  </c:pt>
                  <c:pt idx="6">
                    <c:v>477</c:v>
                  </c:pt>
                  <c:pt idx="7">
                    <c:v>159</c:v>
                  </c:pt>
                  <c:pt idx="8">
                    <c:v>761</c:v>
                  </c:pt>
                  <c:pt idx="9">
                    <c:v>333</c:v>
                  </c:pt>
                  <c:pt idx="10">
                    <c:v>119</c:v>
                  </c:pt>
                  <c:pt idx="11">
                    <c:v>189</c:v>
                  </c:pt>
                  <c:pt idx="12">
                    <c:v>501</c:v>
                  </c:pt>
                  <c:pt idx="13">
                    <c:v>27</c:v>
                  </c:pt>
                  <c:pt idx="14">
                    <c:v>81</c:v>
                  </c:pt>
                  <c:pt idx="15">
                    <c:v>100</c:v>
                  </c:pt>
                  <c:pt idx="16">
                    <c:v>157</c:v>
                  </c:pt>
                  <c:pt idx="17">
                    <c:v>703</c:v>
                  </c:pt>
                  <c:pt idx="18">
                    <c:v>69</c:v>
                  </c:pt>
                  <c:pt idx="19">
                    <c:v>103</c:v>
                  </c:pt>
                  <c:pt idx="20">
                    <c:v>240</c:v>
                  </c:pt>
                  <c:pt idx="21">
                    <c:v>163</c:v>
                  </c:pt>
                  <c:pt idx="22">
                    <c:v>87</c:v>
                  </c:pt>
                  <c:pt idx="23">
                    <c:v>126</c:v>
                  </c:pt>
                  <c:pt idx="24">
                    <c:v>333</c:v>
                  </c:pt>
                  <c:pt idx="25">
                    <c:v>19</c:v>
                  </c:pt>
                  <c:pt idx="26">
                    <c:v>1180</c:v>
                  </c:pt>
                  <c:pt idx="27">
                    <c:v>357</c:v>
                  </c:pt>
                  <c:pt idx="28">
                    <c:v>156</c:v>
                  </c:pt>
                  <c:pt idx="29">
                    <c:v>284</c:v>
                  </c:pt>
                  <c:pt idx="30">
                    <c:v>81</c:v>
                  </c:pt>
                  <c:pt idx="31">
                    <c:v>127</c:v>
                  </c:pt>
                  <c:pt idx="32">
                    <c:v>36</c:v>
                  </c:pt>
                  <c:pt idx="33">
                    <c:v>97</c:v>
                  </c:pt>
                  <c:pt idx="34">
                    <c:v>88</c:v>
                  </c:pt>
                  <c:pt idx="35">
                    <c:v>124</c:v>
                  </c:pt>
                  <c:pt idx="36">
                    <c:v>279</c:v>
                  </c:pt>
                  <c:pt idx="37">
                    <c:v>17</c:v>
                  </c:pt>
                  <c:pt idx="38">
                    <c:v>605</c:v>
                  </c:pt>
                  <c:pt idx="39">
                    <c:v>10</c:v>
                  </c:pt>
                  <c:pt idx="40">
                    <c:v>89</c:v>
                  </c:pt>
                  <c:pt idx="41">
                    <c:v>47</c:v>
                  </c:pt>
                  <c:pt idx="42">
                    <c:v>55</c:v>
                  </c:pt>
                  <c:pt idx="43">
                    <c:v>10</c:v>
                  </c:pt>
                  <c:pt idx="44">
                    <c:v>26</c:v>
                  </c:pt>
                  <c:pt idx="45">
                    <c:v>20</c:v>
                  </c:pt>
                  <c:pt idx="46">
                    <c:v>31</c:v>
                  </c:pt>
                  <c:pt idx="47">
                    <c:v>3</c:v>
                  </c:pt>
                  <c:pt idx="48">
                    <c:v>107</c:v>
                  </c:pt>
                  <c:pt idx="49">
                    <c:v>10</c:v>
                  </c:pt>
                </c:numCache>
              </c:numRef>
            </c:minus>
            <c:spPr>
              <a:ln w="25400">
                <a:solidFill>
                  <a:schemeClr val="accent2"/>
                </a:solidFill>
              </a:ln>
            </c:spPr>
          </c:errBars>
          <c:cat>
            <c:multiLvlStrRef>
              <c:f>'Figur V3 26'!$A$4:$B$53</c:f>
              <c:multiLvlStrCache>
                <c:ptCount val="50"/>
                <c:lvl>
                  <c:pt idx="0">
                    <c:v>Grunnskole / Ingen krav til utdanning</c:v>
                  </c:pt>
                  <c:pt idx="1">
                    <c:v>Videregående, studieforberedende</c:v>
                  </c:pt>
                  <c:pt idx="2">
                    <c:v>Økonomiske og administrative fag, inkl salg og service</c:v>
                  </c:pt>
                  <c:pt idx="3">
                    <c:v>Informasjons- og datateknologi</c:v>
                  </c:pt>
                  <c:pt idx="4">
                    <c:v>Elektrofag</c:v>
                  </c:pt>
                  <c:pt idx="5">
                    <c:v>Mekaniske fag og maskinfag</c:v>
                  </c:pt>
                  <c:pt idx="6">
                    <c:v>Bygg- og anleggsfag</c:v>
                  </c:pt>
                  <c:pt idx="7">
                    <c:v>Andre naturvitenskapelige fag, tekniske fag og håndverksfag</c:v>
                  </c:pt>
                  <c:pt idx="8">
                    <c:v>Pleie- og omsorgsfag</c:v>
                  </c:pt>
                  <c:pt idx="9">
                    <c:v>Andre helse-, sosial- og idrettsfag</c:v>
                  </c:pt>
                  <c:pt idx="10">
                    <c:v>Primærnæringsfag</c:v>
                  </c:pt>
                  <c:pt idx="11">
                    <c:v>Samferdsels- og sikkerhetsfag og andre servicefag</c:v>
                  </c:pt>
                  <c:pt idx="12">
                    <c:v>Andre fag</c:v>
                  </c:pt>
                  <c:pt idx="13">
                    <c:v>Estetiske og kreative fag</c:v>
                  </c:pt>
                  <c:pt idx="14">
                    <c:v>Økonomiske-, administrative-, samfunns- og juridiske fag</c:v>
                  </c:pt>
                  <c:pt idx="15">
                    <c:v>Informasjons- og datateknologi</c:v>
                  </c:pt>
                  <c:pt idx="16">
                    <c:v>Andre naturvitenskapelige og tekniske fag</c:v>
                  </c:pt>
                  <c:pt idx="17">
                    <c:v>Pleie- og omsorgsfag</c:v>
                  </c:pt>
                  <c:pt idx="18">
                    <c:v>Andre helse-, sosial- og idrettsfag</c:v>
                  </c:pt>
                  <c:pt idx="19">
                    <c:v>Humanistiske og estetiske fag</c:v>
                  </c:pt>
                  <c:pt idx="20">
                    <c:v>Lærerutdanninger og utdanninger i pedagogikk</c:v>
                  </c:pt>
                  <c:pt idx="21">
                    <c:v>Samfunnsfag og juridiske fag</c:v>
                  </c:pt>
                  <c:pt idx="22">
                    <c:v>Økonomiske og administrative fag</c:v>
                  </c:pt>
                  <c:pt idx="23">
                    <c:v>Informasjons- og datateknologi</c:v>
                  </c:pt>
                  <c:pt idx="24">
                    <c:v>Ingeniørfag</c:v>
                  </c:pt>
                  <c:pt idx="25">
                    <c:v>Andre naturvitenskapelige og tekniske fag</c:v>
                  </c:pt>
                  <c:pt idx="26">
                    <c:v>Pleie- og omsorgsfag</c:v>
                  </c:pt>
                  <c:pt idx="27">
                    <c:v>Andre helse-, sosial- og idrettsfag</c:v>
                  </c:pt>
                  <c:pt idx="28">
                    <c:v>Samferdsels- og sikkerhetsfag og andre servicefag</c:v>
                  </c:pt>
                  <c:pt idx="29">
                    <c:v>Andre fag</c:v>
                  </c:pt>
                  <c:pt idx="30">
                    <c:v>Humanistiske og estetiske fag</c:v>
                  </c:pt>
                  <c:pt idx="31">
                    <c:v>Lærerutdanninger og utdanninger i pedagogikk</c:v>
                  </c:pt>
                  <c:pt idx="32">
                    <c:v>Samfunnsvitenskapelige fag</c:v>
                  </c:pt>
                  <c:pt idx="33">
                    <c:v>Juridiske fag</c:v>
                  </c:pt>
                  <c:pt idx="34">
                    <c:v>Økonomiske og administrative fag</c:v>
                  </c:pt>
                  <c:pt idx="35">
                    <c:v>Informasjons- og datateknologi</c:v>
                  </c:pt>
                  <c:pt idx="36">
                    <c:v>Ingeniørfag</c:v>
                  </c:pt>
                  <c:pt idx="37">
                    <c:v>Andre naturvitenskapelige og tekniske fag</c:v>
                  </c:pt>
                  <c:pt idx="38">
                    <c:v>Medisin</c:v>
                  </c:pt>
                  <c:pt idx="39">
                    <c:v>Odontologi</c:v>
                  </c:pt>
                  <c:pt idx="40">
                    <c:v>Andre helse-, sosial- og idrettsfag</c:v>
                  </c:pt>
                  <c:pt idx="41">
                    <c:v>Samferdsels- og sikkerhetsfag og andre servicefag</c:v>
                  </c:pt>
                  <c:pt idx="42">
                    <c:v>Andre fag</c:v>
                  </c:pt>
                  <c:pt idx="43">
                    <c:v>Lærerutdanninger og utdanninger i pedagogikk</c:v>
                  </c:pt>
                  <c:pt idx="44">
                    <c:v>Økonomiske og administrative fag</c:v>
                  </c:pt>
                  <c:pt idx="45">
                    <c:v>Informasjons- og datateknologi</c:v>
                  </c:pt>
                  <c:pt idx="46">
                    <c:v>Ingeniørfag</c:v>
                  </c:pt>
                  <c:pt idx="47">
                    <c:v>Andre naturvitenskapelige og tekniske fag</c:v>
                  </c:pt>
                  <c:pt idx="48">
                    <c:v>Medisin</c:v>
                  </c:pt>
                  <c:pt idx="49">
                    <c:v>Andre fag</c:v>
                  </c:pt>
                </c:lvl>
                <c:lvl>
                  <c:pt idx="2">
                    <c:v>Videregående, 
fag- og yrkesopplæring</c:v>
                  </c:pt>
                  <c:pt idx="13">
                    <c:v>Høyere yrkesfaglig utdanning (fagskole)</c:v>
                  </c:pt>
                  <c:pt idx="19">
                    <c:v>Universitets- og høyskoleutdanning, 
lavere nivå (bachelor)</c:v>
                  </c:pt>
                  <c:pt idx="30">
                    <c:v>Universitets- og høyskoleutdanning, 
høyere nivå (master)</c:v>
                  </c:pt>
                  <c:pt idx="43">
                    <c:v>Forsker-
utdanning (Ph.D)</c:v>
                  </c:pt>
                </c:lvl>
              </c:multiLvlStrCache>
            </c:multiLvlStrRef>
          </c:cat>
          <c:val>
            <c:numRef>
              <c:f>'Figur V3 26'!$C$4:$C$53</c:f>
              <c:numCache>
                <c:formatCode>General</c:formatCode>
                <c:ptCount val="50"/>
                <c:pt idx="0">
                  <c:v>3724</c:v>
                </c:pt>
                <c:pt idx="1">
                  <c:v>742</c:v>
                </c:pt>
                <c:pt idx="2">
                  <c:v>246</c:v>
                </c:pt>
                <c:pt idx="3">
                  <c:v>56</c:v>
                </c:pt>
                <c:pt idx="4">
                  <c:v>1099</c:v>
                </c:pt>
                <c:pt idx="5">
                  <c:v>2517</c:v>
                </c:pt>
                <c:pt idx="6">
                  <c:v>1522</c:v>
                </c:pt>
                <c:pt idx="7">
                  <c:v>473</c:v>
                </c:pt>
                <c:pt idx="8">
                  <c:v>2754</c:v>
                </c:pt>
                <c:pt idx="9">
                  <c:v>926</c:v>
                </c:pt>
                <c:pt idx="10">
                  <c:v>275</c:v>
                </c:pt>
                <c:pt idx="11">
                  <c:v>411</c:v>
                </c:pt>
                <c:pt idx="12">
                  <c:v>1792</c:v>
                </c:pt>
                <c:pt idx="13">
                  <c:v>47</c:v>
                </c:pt>
                <c:pt idx="14">
                  <c:v>193</c:v>
                </c:pt>
                <c:pt idx="15">
                  <c:v>208</c:v>
                </c:pt>
                <c:pt idx="16">
                  <c:v>375</c:v>
                </c:pt>
                <c:pt idx="17">
                  <c:v>1534</c:v>
                </c:pt>
                <c:pt idx="18">
                  <c:v>152</c:v>
                </c:pt>
                <c:pt idx="19">
                  <c:v>128</c:v>
                </c:pt>
                <c:pt idx="20">
                  <c:v>879</c:v>
                </c:pt>
                <c:pt idx="21">
                  <c:v>239</c:v>
                </c:pt>
                <c:pt idx="22">
                  <c:v>275</c:v>
                </c:pt>
                <c:pt idx="23">
                  <c:v>264</c:v>
                </c:pt>
                <c:pt idx="24">
                  <c:v>725</c:v>
                </c:pt>
                <c:pt idx="25">
                  <c:v>24</c:v>
                </c:pt>
                <c:pt idx="26">
                  <c:v>4808</c:v>
                </c:pt>
                <c:pt idx="27">
                  <c:v>1210</c:v>
                </c:pt>
                <c:pt idx="28">
                  <c:v>208</c:v>
                </c:pt>
                <c:pt idx="29">
                  <c:v>669</c:v>
                </c:pt>
                <c:pt idx="30">
                  <c:v>135</c:v>
                </c:pt>
                <c:pt idx="31">
                  <c:v>299</c:v>
                </c:pt>
                <c:pt idx="32">
                  <c:v>44</c:v>
                </c:pt>
                <c:pt idx="33">
                  <c:v>177</c:v>
                </c:pt>
                <c:pt idx="34">
                  <c:v>239</c:v>
                </c:pt>
                <c:pt idx="35">
                  <c:v>264</c:v>
                </c:pt>
                <c:pt idx="36">
                  <c:v>685</c:v>
                </c:pt>
                <c:pt idx="37">
                  <c:v>24</c:v>
                </c:pt>
                <c:pt idx="38">
                  <c:v>1816</c:v>
                </c:pt>
                <c:pt idx="39">
                  <c:v>12</c:v>
                </c:pt>
                <c:pt idx="40">
                  <c:v>220</c:v>
                </c:pt>
                <c:pt idx="41">
                  <c:v>56</c:v>
                </c:pt>
                <c:pt idx="42">
                  <c:v>128</c:v>
                </c:pt>
                <c:pt idx="43">
                  <c:v>12</c:v>
                </c:pt>
                <c:pt idx="44">
                  <c:v>31</c:v>
                </c:pt>
                <c:pt idx="45">
                  <c:v>24</c:v>
                </c:pt>
                <c:pt idx="46">
                  <c:v>37</c:v>
                </c:pt>
                <c:pt idx="47">
                  <c:v>4</c:v>
                </c:pt>
                <c:pt idx="48">
                  <c:v>152</c:v>
                </c:pt>
                <c:pt idx="49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9C-4414-8724-E8C3DD2F4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axId val="167370752"/>
        <c:axId val="167372288"/>
      </c:barChart>
      <c:catAx>
        <c:axId val="1673707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167372288"/>
        <c:crosses val="autoZero"/>
        <c:auto val="1"/>
        <c:lblAlgn val="ctr"/>
        <c:lblOffset val="100"/>
        <c:noMultiLvlLbl val="0"/>
      </c:catAx>
      <c:valAx>
        <c:axId val="167372288"/>
        <c:scaling>
          <c:orientation val="minMax"/>
          <c:max val="7000"/>
          <c:min val="-500"/>
        </c:scaling>
        <c:delete val="0"/>
        <c:axPos val="t"/>
        <c:majorGridlines>
          <c:spPr>
            <a:ln w="6350">
              <a:solidFill>
                <a:schemeClr val="tx1">
                  <a:lumMod val="85000"/>
                  <a:lumOff val="15000"/>
                </a:schemeClr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167370752"/>
        <c:crosses val="autoZero"/>
        <c:crossBetween val="between"/>
        <c:minorUnit val="2000"/>
      </c:valAx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'[1]Tabell 3 (ikke oppdatert)'!#REF!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'[1]Tabell 3 (ikke oppdatert)'!#REF!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'[1]Tabell 3 (ikke oppdatert)'!#REF!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6202-4C1C-8DA9-EF36BC64D32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'[1]Tabell 3 (ikke oppdatert)'!#REF!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'[1]Tabell 3 (ikke oppdatert)'!#REF!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'[1]Tabell 3 (ikke oppdatert)'!#REF!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6202-4C1C-8DA9-EF36BC64D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11072"/>
        <c:axId val="139816960"/>
      </c:barChart>
      <c:catAx>
        <c:axId val="13981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39816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8169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398110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'Figur 2 - 26'!$B$3</c:f>
              <c:strCache>
                <c:ptCount val="1"/>
                <c:pt idx="0">
                  <c:v>For få/ingen kvalifiserte søkere</c:v>
                </c:pt>
              </c:strCache>
            </c:strRef>
          </c:tx>
          <c:invertIfNegative val="0"/>
          <c:dPt>
            <c:idx val="19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42D5-4162-9823-D5E16FF4CFD1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2D5-4162-9823-D5E16FF4CFD1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42D5-4162-9823-D5E16FF4CFD1}"/>
              </c:ext>
            </c:extLst>
          </c:dPt>
          <c:dLbls>
            <c:spPr>
              <a:noFill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 2 - 26'!$A$4:$A$20</c:f>
              <c:strCache>
                <c:ptCount val="17"/>
                <c:pt idx="0">
                  <c:v>Troms</c:v>
                </c:pt>
                <c:pt idx="1">
                  <c:v>Nordland</c:v>
                </c:pt>
                <c:pt idx="2">
                  <c:v>Vestland</c:v>
                </c:pt>
                <c:pt idx="3">
                  <c:v>Finnmark</c:v>
                </c:pt>
                <c:pt idx="4">
                  <c:v>Rogaland</c:v>
                </c:pt>
                <c:pt idx="5">
                  <c:v>Akershus</c:v>
                </c:pt>
                <c:pt idx="6">
                  <c:v>Buskerud</c:v>
                </c:pt>
                <c:pt idx="7">
                  <c:v>Møre og Romsdal</c:v>
                </c:pt>
                <c:pt idx="8">
                  <c:v>Oslo</c:v>
                </c:pt>
                <c:pt idx="9">
                  <c:v>Østfold</c:v>
                </c:pt>
                <c:pt idx="10">
                  <c:v>Vestfold</c:v>
                </c:pt>
                <c:pt idx="11">
                  <c:v>Innlandet</c:v>
                </c:pt>
                <c:pt idx="12">
                  <c:v>Agder</c:v>
                </c:pt>
                <c:pt idx="13">
                  <c:v>Trøndelag</c:v>
                </c:pt>
                <c:pt idx="14">
                  <c:v>Telemark</c:v>
                </c:pt>
                <c:pt idx="16">
                  <c:v>I alt</c:v>
                </c:pt>
              </c:strCache>
            </c:strRef>
          </c:cat>
          <c:val>
            <c:numRef>
              <c:f>'Figur 2 - 26'!$B$4:$B$20</c:f>
              <c:numCache>
                <c:formatCode>_-* #\ ##0_-;\-* #\ ##0_-;_-* "-"??_-;_-@_-</c:formatCode>
                <c:ptCount val="17"/>
                <c:pt idx="0">
                  <c:v>22.7</c:v>
                </c:pt>
                <c:pt idx="1">
                  <c:v>17.899999999999999</c:v>
                </c:pt>
                <c:pt idx="2">
                  <c:v>18.399999999999999</c:v>
                </c:pt>
                <c:pt idx="3">
                  <c:v>16.3</c:v>
                </c:pt>
                <c:pt idx="4">
                  <c:v>16.5</c:v>
                </c:pt>
                <c:pt idx="5">
                  <c:v>13.700000000000001</c:v>
                </c:pt>
                <c:pt idx="6">
                  <c:v>14.6</c:v>
                </c:pt>
                <c:pt idx="7">
                  <c:v>13.4</c:v>
                </c:pt>
                <c:pt idx="8">
                  <c:v>12</c:v>
                </c:pt>
                <c:pt idx="9">
                  <c:v>9.7000000000000011</c:v>
                </c:pt>
                <c:pt idx="10">
                  <c:v>12.4</c:v>
                </c:pt>
                <c:pt idx="11">
                  <c:v>12.4</c:v>
                </c:pt>
                <c:pt idx="12">
                  <c:v>11.600000000000001</c:v>
                </c:pt>
                <c:pt idx="13">
                  <c:v>11.899999999999999</c:v>
                </c:pt>
                <c:pt idx="14">
                  <c:v>10.4</c:v>
                </c:pt>
                <c:pt idx="16" formatCode="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2D5-4162-9823-D5E16FF4CFD1}"/>
            </c:ext>
          </c:extLst>
        </c:ser>
        <c:ser>
          <c:idx val="1"/>
          <c:order val="1"/>
          <c:tx>
            <c:strRef>
              <c:f>'Figur 2 - 26'!$C$3</c:f>
              <c:strCache>
                <c:ptCount val="1"/>
                <c:pt idx="0">
                  <c:v>Annet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2D5-4162-9823-D5E16FF4CFD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2D5-4162-9823-D5E16FF4CFD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2D5-4162-9823-D5E16FF4CF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 2 - 26'!$A$4:$A$20</c:f>
              <c:strCache>
                <c:ptCount val="17"/>
                <c:pt idx="0">
                  <c:v>Troms</c:v>
                </c:pt>
                <c:pt idx="1">
                  <c:v>Nordland</c:v>
                </c:pt>
                <c:pt idx="2">
                  <c:v>Vestland</c:v>
                </c:pt>
                <c:pt idx="3">
                  <c:v>Finnmark</c:v>
                </c:pt>
                <c:pt idx="4">
                  <c:v>Rogaland</c:v>
                </c:pt>
                <c:pt idx="5">
                  <c:v>Akershus</c:v>
                </c:pt>
                <c:pt idx="6">
                  <c:v>Buskerud</c:v>
                </c:pt>
                <c:pt idx="7">
                  <c:v>Møre og Romsdal</c:v>
                </c:pt>
                <c:pt idx="8">
                  <c:v>Oslo</c:v>
                </c:pt>
                <c:pt idx="9">
                  <c:v>Østfold</c:v>
                </c:pt>
                <c:pt idx="10">
                  <c:v>Vestfold</c:v>
                </c:pt>
                <c:pt idx="11">
                  <c:v>Innlandet</c:v>
                </c:pt>
                <c:pt idx="12">
                  <c:v>Agder</c:v>
                </c:pt>
                <c:pt idx="13">
                  <c:v>Trøndelag</c:v>
                </c:pt>
                <c:pt idx="14">
                  <c:v>Telemark</c:v>
                </c:pt>
                <c:pt idx="16">
                  <c:v>I alt</c:v>
                </c:pt>
              </c:strCache>
            </c:strRef>
          </c:cat>
          <c:val>
            <c:numRef>
              <c:f>'Figur 2 - 26'!$C$4:$C$20</c:f>
              <c:numCache>
                <c:formatCode>_-* #\ ##0_-;\-* #\ ##0_-;_-* "-"??_-;_-@_-</c:formatCode>
                <c:ptCount val="17"/>
                <c:pt idx="0">
                  <c:v>4.5999999999999996</c:v>
                </c:pt>
                <c:pt idx="1">
                  <c:v>5.4</c:v>
                </c:pt>
                <c:pt idx="2">
                  <c:v>4.3</c:v>
                </c:pt>
                <c:pt idx="3">
                  <c:v>4.9000000000000004</c:v>
                </c:pt>
                <c:pt idx="4">
                  <c:v>4</c:v>
                </c:pt>
                <c:pt idx="5">
                  <c:v>5.2</c:v>
                </c:pt>
                <c:pt idx="6">
                  <c:v>4.1000000000000005</c:v>
                </c:pt>
                <c:pt idx="7">
                  <c:v>4.5999999999999996</c:v>
                </c:pt>
                <c:pt idx="8">
                  <c:v>5.3</c:v>
                </c:pt>
                <c:pt idx="9">
                  <c:v>6.2</c:v>
                </c:pt>
                <c:pt idx="10">
                  <c:v>3.2</c:v>
                </c:pt>
                <c:pt idx="11">
                  <c:v>3.1</c:v>
                </c:pt>
                <c:pt idx="12">
                  <c:v>3.4000000000000004</c:v>
                </c:pt>
                <c:pt idx="13">
                  <c:v>2.1</c:v>
                </c:pt>
                <c:pt idx="14">
                  <c:v>3.1</c:v>
                </c:pt>
                <c:pt idx="16" formatCode="0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2D5-4162-9823-D5E16FF4C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overlap val="100"/>
        <c:axId val="80716544"/>
        <c:axId val="80718080"/>
      </c:barChart>
      <c:catAx>
        <c:axId val="807165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80718080"/>
        <c:crosses val="autoZero"/>
        <c:auto val="1"/>
        <c:lblAlgn val="ctr"/>
        <c:lblOffset val="100"/>
        <c:noMultiLvlLbl val="0"/>
      </c:catAx>
      <c:valAx>
        <c:axId val="80718080"/>
        <c:scaling>
          <c:orientation val="minMax"/>
        </c:scaling>
        <c:delete val="0"/>
        <c:axPos val="t"/>
        <c:majorGridlines>
          <c:spPr>
            <a:ln w="6350">
              <a:solidFill>
                <a:schemeClr val="tx1">
                  <a:lumMod val="85000"/>
                  <a:lumOff val="15000"/>
                </a:schemeClr>
              </a:solidFill>
            </a:ln>
          </c:spPr>
        </c:majorGridlines>
        <c:numFmt formatCode="_-* #\ ##0_-;\-* #\ ##0_-;_-* &quot;-&quot;??_-;_-@_-" sourceLinked="1"/>
        <c:majorTickMark val="out"/>
        <c:minorTickMark val="none"/>
        <c:tickLblPos val="low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8071654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347712418300656E-2"/>
          <c:y val="4.2333333333333334E-2"/>
          <c:w val="0.90668856209150328"/>
          <c:h val="0.838509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'Figur 3 - 26'!$B$3</c:f>
              <c:strCache>
                <c:ptCount val="1"/>
                <c:pt idx="0">
                  <c:v>Estimert mangel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dLbls>
            <c:dLbl>
              <c:idx val="3"/>
              <c:layout>
                <c:manualLayout>
                  <c:x val="-4.6483660130718953E-2"/>
                  <c:y val="-9.1501736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9A-4A26-9118-EDF8077516FF}"/>
                </c:ext>
              </c:extLst>
            </c:dLbl>
            <c:dLbl>
              <c:idx val="6"/>
              <c:layout>
                <c:manualLayout>
                  <c:x val="-5.4784313725490197E-2"/>
                  <c:y val="-0.131189236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9A-4A26-9118-EDF8077516FF}"/>
                </c:ext>
              </c:extLst>
            </c:dLbl>
            <c:dLbl>
              <c:idx val="8"/>
              <c:layout>
                <c:manualLayout>
                  <c:x val="-4.6483660130719029E-2"/>
                  <c:y val="-0.100321180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9A-4A26-9118-EDF8077516FF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'Figur 3 - 26'!$C$4:$C$15</c:f>
                <c:numCache>
                  <c:formatCode>General</c:formatCode>
                  <c:ptCount val="12"/>
                  <c:pt idx="0">
                    <c:v>1889</c:v>
                  </c:pt>
                  <c:pt idx="1">
                    <c:v>8949</c:v>
                  </c:pt>
                  <c:pt idx="2">
                    <c:v>4236</c:v>
                  </c:pt>
                  <c:pt idx="3">
                    <c:v>4710</c:v>
                  </c:pt>
                  <c:pt idx="4">
                    <c:v>8147</c:v>
                  </c:pt>
                  <c:pt idx="5">
                    <c:v>3617</c:v>
                  </c:pt>
                  <c:pt idx="6">
                    <c:v>6472</c:v>
                  </c:pt>
                  <c:pt idx="7">
                    <c:v>16674</c:v>
                  </c:pt>
                  <c:pt idx="8">
                    <c:v>9360</c:v>
                  </c:pt>
                  <c:pt idx="9">
                    <c:v>9801</c:v>
                  </c:pt>
                  <c:pt idx="10">
                    <c:v>9550</c:v>
                  </c:pt>
                  <c:pt idx="11">
                    <c:v>8550</c:v>
                  </c:pt>
                </c:numCache>
              </c:numRef>
            </c:plus>
            <c:minus>
              <c:numRef>
                <c:f>'Figur 3 - 26'!$D$4:$D$15</c:f>
                <c:numCache>
                  <c:formatCode>General</c:formatCode>
                  <c:ptCount val="12"/>
                  <c:pt idx="0">
                    <c:v>1924</c:v>
                  </c:pt>
                  <c:pt idx="1">
                    <c:v>7699</c:v>
                  </c:pt>
                  <c:pt idx="2">
                    <c:v>4509</c:v>
                  </c:pt>
                  <c:pt idx="3">
                    <c:v>5332</c:v>
                  </c:pt>
                  <c:pt idx="4">
                    <c:v>6861</c:v>
                  </c:pt>
                  <c:pt idx="5">
                    <c:v>4455</c:v>
                  </c:pt>
                  <c:pt idx="6">
                    <c:v>5312</c:v>
                  </c:pt>
                  <c:pt idx="7">
                    <c:v>14171</c:v>
                  </c:pt>
                  <c:pt idx="8">
                    <c:v>9356</c:v>
                  </c:pt>
                  <c:pt idx="9">
                    <c:v>8885</c:v>
                  </c:pt>
                  <c:pt idx="10">
                    <c:v>8050</c:v>
                  </c:pt>
                  <c:pt idx="11">
                    <c:v>7050</c:v>
                  </c:pt>
                </c:numCache>
              </c:numRef>
            </c:minus>
            <c:spPr>
              <a:ln w="22225">
                <a:solidFill>
                  <a:schemeClr val="accent2"/>
                </a:solidFill>
              </a:ln>
            </c:spPr>
          </c:errBars>
          <c:cat>
            <c:numRef>
              <c:f>'Figur 3 - 26'!$A$4:$A$15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'Figur 3 - 26'!$B$4:$B$15</c:f>
              <c:numCache>
                <c:formatCode>_ * #\ ##0_ ;_ * \-#\ ##0_ ;_ * "-"??_ ;_ @_ </c:formatCode>
                <c:ptCount val="12"/>
                <c:pt idx="0">
                  <c:v>20800</c:v>
                </c:pt>
                <c:pt idx="1">
                  <c:v>26500</c:v>
                </c:pt>
                <c:pt idx="2">
                  <c:v>33800</c:v>
                </c:pt>
                <c:pt idx="3">
                  <c:v>44400</c:v>
                </c:pt>
                <c:pt idx="4">
                  <c:v>59450</c:v>
                </c:pt>
                <c:pt idx="5">
                  <c:v>50750</c:v>
                </c:pt>
                <c:pt idx="6">
                  <c:v>46000</c:v>
                </c:pt>
                <c:pt idx="7">
                  <c:v>70250</c:v>
                </c:pt>
                <c:pt idx="8">
                  <c:v>52850</c:v>
                </c:pt>
                <c:pt idx="9">
                  <c:v>43600</c:v>
                </c:pt>
                <c:pt idx="10">
                  <c:v>39000</c:v>
                </c:pt>
                <c:pt idx="11">
                  <c:v>33750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9A-4A26-9118-EDF807751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597184"/>
        <c:axId val="81598720"/>
      </c:lineChart>
      <c:catAx>
        <c:axId val="8159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-2700000" vert="horz"/>
          <a:lstStyle/>
          <a:p>
            <a:pPr>
              <a:defRPr sz="800"/>
            </a:pPr>
            <a:endParaRPr lang="nb-NO"/>
          </a:p>
        </c:txPr>
        <c:crossAx val="81598720"/>
        <c:crosses val="autoZero"/>
        <c:auto val="1"/>
        <c:lblAlgn val="ctr"/>
        <c:lblOffset val="100"/>
        <c:noMultiLvlLbl val="0"/>
      </c:catAx>
      <c:valAx>
        <c:axId val="81598720"/>
        <c:scaling>
          <c:orientation val="minMax"/>
          <c:max val="100000"/>
        </c:scaling>
        <c:delete val="0"/>
        <c:axPos val="l"/>
        <c:majorGridlines>
          <c:spPr>
            <a:ln w="6350">
              <a:solidFill>
                <a:schemeClr val="tx1">
                  <a:lumMod val="85000"/>
                  <a:lumOff val="15000"/>
                </a:schemeClr>
              </a:solidFill>
            </a:ln>
          </c:spPr>
        </c:majorGridlines>
        <c:numFmt formatCode="_ * #\ ##0_ ;_ * \-#\ ##0_ ;_ * &quot;-&quot;??_ ;_ @_ " sourceLinked="1"/>
        <c:majorTickMark val="out"/>
        <c:minorTickMark val="none"/>
        <c:tickLblPos val="nextTo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nb-NO"/>
          </a:p>
        </c:txPr>
        <c:crossAx val="815971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74086943320086"/>
          <c:y val="6.6527138653122903E-2"/>
          <c:w val="0.85263597800420032"/>
          <c:h val="0.8687600736318511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'Figur 4 - 26'!$A$4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7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 4 - 26'!$B$3:$E$3</c:f>
              <c:strCache>
                <c:ptCount val="4"/>
                <c:pt idx="0">
                  <c:v>Nettoandel</c:v>
                </c:pt>
                <c:pt idx="1">
                  <c:v>Redusert</c:v>
                </c:pt>
                <c:pt idx="2">
                  <c:v>Uendret</c:v>
                </c:pt>
                <c:pt idx="3">
                  <c:v>Økt</c:v>
                </c:pt>
              </c:strCache>
            </c:strRef>
          </c:cat>
          <c:val>
            <c:numRef>
              <c:f>'Figur 4 - 26'!$B$4:$E$4</c:f>
              <c:numCache>
                <c:formatCode>0</c:formatCode>
                <c:ptCount val="4"/>
                <c:pt idx="0">
                  <c:v>11.099999999999998</c:v>
                </c:pt>
                <c:pt idx="1">
                  <c:v>11.8</c:v>
                </c:pt>
                <c:pt idx="2">
                  <c:v>65.3</c:v>
                </c:pt>
                <c:pt idx="3">
                  <c:v>22.9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0-4AA0-B1A4-5DAFF622AEF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82594048"/>
        <c:axId val="82608128"/>
      </c:barChart>
      <c:catAx>
        <c:axId val="825940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82608128"/>
        <c:crosses val="autoZero"/>
        <c:auto val="1"/>
        <c:lblAlgn val="ctr"/>
        <c:lblOffset val="100"/>
        <c:noMultiLvlLbl val="0"/>
      </c:catAx>
      <c:valAx>
        <c:axId val="82608128"/>
        <c:scaling>
          <c:orientation val="minMax"/>
          <c:max val="80"/>
        </c:scaling>
        <c:delete val="0"/>
        <c:axPos val="t"/>
        <c:majorGridlines>
          <c:spPr>
            <a:ln w="6350">
              <a:solidFill>
                <a:schemeClr val="tx1">
                  <a:lumMod val="85000"/>
                  <a:lumOff val="1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825940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347712418300656E-2"/>
          <c:y val="4.2333333333333334E-2"/>
          <c:w val="0.5339148692810457"/>
          <c:h val="0.838509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'Figur 5 - 26'!$B$3</c:f>
              <c:strCache>
                <c:ptCount val="1"/>
                <c:pt idx="0">
                  <c:v>Nettoandel virksomheter som venter økt bemanning de neste 12 månedene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'Figur 5 - 26'!$A$4:$A$20</c:f>
              <c:numCache>
                <c:formatCode>General</c:formatCod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</c:numCache>
            </c:numRef>
          </c:cat>
          <c:val>
            <c:numRef>
              <c:f>'Figur 5 - 26'!$B$4:$B$20</c:f>
              <c:numCache>
                <c:formatCode>0</c:formatCode>
                <c:ptCount val="17"/>
                <c:pt idx="0">
                  <c:v>12.400831579482634</c:v>
                </c:pt>
                <c:pt idx="1">
                  <c:v>16.09688014957052</c:v>
                </c:pt>
                <c:pt idx="2">
                  <c:v>13.920417319823967</c:v>
                </c:pt>
                <c:pt idx="3">
                  <c:v>14.023604632747993</c:v>
                </c:pt>
                <c:pt idx="4">
                  <c:v>10.104373262785503</c:v>
                </c:pt>
                <c:pt idx="5">
                  <c:v>8.4995374737467717</c:v>
                </c:pt>
                <c:pt idx="6">
                  <c:v>9.6967939373433687</c:v>
                </c:pt>
                <c:pt idx="7">
                  <c:v>13.849955834930093</c:v>
                </c:pt>
                <c:pt idx="8">
                  <c:v>13.899999999999999</c:v>
                </c:pt>
                <c:pt idx="9">
                  <c:v>14.5</c:v>
                </c:pt>
                <c:pt idx="10">
                  <c:v>13.6</c:v>
                </c:pt>
                <c:pt idx="11">
                  <c:v>15.100000000000001</c:v>
                </c:pt>
                <c:pt idx="12">
                  <c:v>22.1</c:v>
                </c:pt>
                <c:pt idx="13">
                  <c:v>13.4</c:v>
                </c:pt>
                <c:pt idx="14">
                  <c:v>10.7</c:v>
                </c:pt>
                <c:pt idx="15">
                  <c:v>11.200000000000001</c:v>
                </c:pt>
                <c:pt idx="16">
                  <c:v>11.099999999999998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22-4DD3-AC53-DD00945D4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97184"/>
        <c:axId val="81598720"/>
      </c:lineChart>
      <c:lineChart>
        <c:grouping val="standard"/>
        <c:varyColors val="0"/>
        <c:ser>
          <c:idx val="1"/>
          <c:order val="1"/>
          <c:tx>
            <c:strRef>
              <c:f>'Figur 5 - 26'!$C$3</c:f>
              <c:strCache>
                <c:ptCount val="1"/>
                <c:pt idx="0">
                  <c:v>Sysselsettingsvekst (NR)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'Figur 5 - 26'!$A$4:$A$20</c:f>
              <c:numCache>
                <c:formatCode>General</c:formatCod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</c:numCache>
            </c:numRef>
          </c:cat>
          <c:val>
            <c:numRef>
              <c:f>'Figur 5 - 26'!$C$4:$C$20</c:f>
              <c:numCache>
                <c:formatCode>0.0</c:formatCode>
                <c:ptCount val="17"/>
                <c:pt idx="0">
                  <c:v>0</c:v>
                </c:pt>
                <c:pt idx="1">
                  <c:v>1.6</c:v>
                </c:pt>
                <c:pt idx="2">
                  <c:v>2.2000000000000002</c:v>
                </c:pt>
                <c:pt idx="3">
                  <c:v>1.3</c:v>
                </c:pt>
                <c:pt idx="4">
                  <c:v>1.2</c:v>
                </c:pt>
                <c:pt idx="5">
                  <c:v>0.4</c:v>
                </c:pt>
                <c:pt idx="6">
                  <c:v>0.3</c:v>
                </c:pt>
                <c:pt idx="7">
                  <c:v>1.3</c:v>
                </c:pt>
                <c:pt idx="8">
                  <c:v>1.8</c:v>
                </c:pt>
                <c:pt idx="9">
                  <c:v>1.7</c:v>
                </c:pt>
                <c:pt idx="10">
                  <c:v>-1.5</c:v>
                </c:pt>
                <c:pt idx="11">
                  <c:v>1.1000000000000001</c:v>
                </c:pt>
                <c:pt idx="12">
                  <c:v>3.9</c:v>
                </c:pt>
                <c:pt idx="13">
                  <c:v>1.3</c:v>
                </c:pt>
                <c:pt idx="14">
                  <c:v>0.6</c:v>
                </c:pt>
                <c:pt idx="15" formatCode="General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22-4DD3-AC53-DD00945D4009}"/>
            </c:ext>
          </c:extLst>
        </c:ser>
        <c:ser>
          <c:idx val="2"/>
          <c:order val="2"/>
          <c:tx>
            <c:strRef>
              <c:f>'Figur 5 - 26'!$D$3</c:f>
              <c:strCache>
                <c:ptCount val="1"/>
                <c:pt idx="0">
                  <c:v>Sysselsettingsvekst (AKU)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'Figur 5 - 26'!$A$4:$A$20</c:f>
              <c:numCache>
                <c:formatCode>General</c:formatCod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</c:numCache>
            </c:numRef>
          </c:cat>
          <c:val>
            <c:numRef>
              <c:f>'Figur 5 - 26'!$D$4:$D$20</c:f>
              <c:numCache>
                <c:formatCode>_-* #\ ##0.0_-;\-* #\ ##0.0_-;_-* "-"??_-;_-@_-</c:formatCode>
                <c:ptCount val="17"/>
                <c:pt idx="0">
                  <c:v>0.11928429423459246</c:v>
                </c:pt>
                <c:pt idx="1">
                  <c:v>1.7474185861795075</c:v>
                </c:pt>
                <c:pt idx="2">
                  <c:v>1.639344262295082</c:v>
                </c:pt>
                <c:pt idx="3">
                  <c:v>0.72964669738863286</c:v>
                </c:pt>
                <c:pt idx="4">
                  <c:v>0.83873427373236753</c:v>
                </c:pt>
                <c:pt idx="5">
                  <c:v>0.56710775047258988</c:v>
                </c:pt>
                <c:pt idx="6">
                  <c:v>-3.759398496240602E-2</c:v>
                </c:pt>
                <c:pt idx="7">
                  <c:v>0.33847311019180143</c:v>
                </c:pt>
                <c:pt idx="8">
                  <c:v>1.7991004497751124</c:v>
                </c:pt>
                <c:pt idx="9">
                  <c:v>1.1045655375552283</c:v>
                </c:pt>
                <c:pt idx="10">
                  <c:v>-0.50983248361252731</c:v>
                </c:pt>
                <c:pt idx="11">
                  <c:v>1.5373352855051245</c:v>
                </c:pt>
                <c:pt idx="12">
                  <c:v>2.7036770007209805</c:v>
                </c:pt>
                <c:pt idx="13">
                  <c:v>0.9477009477009477</c:v>
                </c:pt>
                <c:pt idx="14">
                  <c:v>0.45201668984700977</c:v>
                </c:pt>
                <c:pt idx="15" formatCode="0.0">
                  <c:v>0.48459675000000002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22-4DD3-AC53-DD00945D4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602048"/>
        <c:axId val="81600512"/>
      </c:lineChart>
      <c:catAx>
        <c:axId val="8159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nb-NO"/>
          </a:p>
        </c:txPr>
        <c:crossAx val="81598720"/>
        <c:crosses val="autoZero"/>
        <c:auto val="1"/>
        <c:lblAlgn val="ctr"/>
        <c:lblOffset val="100"/>
        <c:noMultiLvlLbl val="0"/>
      </c:catAx>
      <c:valAx>
        <c:axId val="81598720"/>
        <c:scaling>
          <c:orientation val="minMax"/>
          <c:max val="30"/>
        </c:scaling>
        <c:delete val="0"/>
        <c:axPos val="l"/>
        <c:majorGridlines>
          <c:spPr>
            <a:ln w="6350">
              <a:solidFill>
                <a:schemeClr val="tx1">
                  <a:lumMod val="85000"/>
                  <a:lumOff val="1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nb-NO"/>
          </a:p>
        </c:txPr>
        <c:crossAx val="81597184"/>
        <c:crosses val="autoZero"/>
        <c:crossBetween val="between"/>
      </c:valAx>
      <c:valAx>
        <c:axId val="81600512"/>
        <c:scaling>
          <c:orientation val="minMax"/>
          <c:max val="6"/>
          <c:min val="-2"/>
        </c:scaling>
        <c:delete val="0"/>
        <c:axPos val="r"/>
        <c:numFmt formatCode="0.0" sourceLinked="1"/>
        <c:majorTickMark val="out"/>
        <c:minorTickMark val="none"/>
        <c:tickLblPos val="nextTo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nb-NO"/>
          </a:p>
        </c:txPr>
        <c:crossAx val="81602048"/>
        <c:crosses val="max"/>
        <c:crossBetween val="between"/>
      </c:valAx>
      <c:catAx>
        <c:axId val="81602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600512"/>
        <c:crosses val="autoZero"/>
        <c:auto val="1"/>
        <c:lblAlgn val="ctr"/>
        <c:lblOffset val="100"/>
        <c:noMultiLvlLbl val="0"/>
      </c:catAx>
    </c:plotArea>
    <c:legend>
      <c:legendPos val="r"/>
      <c:overlay val="0"/>
      <c:txPr>
        <a:bodyPr/>
        <a:lstStyle/>
        <a:p>
          <a:pPr>
            <a:defRPr sz="8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114347038531083"/>
          <c:y val="6.6527138653122903E-2"/>
          <c:w val="0.69523326459302703"/>
          <c:h val="0.8483789351851851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'Figur 6 - 26'!$B$3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 6 - 26'!$A$4:$A$20</c:f>
              <c:strCache>
                <c:ptCount val="17"/>
                <c:pt idx="0">
                  <c:v>Troms</c:v>
                </c:pt>
                <c:pt idx="1">
                  <c:v>Nordland </c:v>
                </c:pt>
                <c:pt idx="2">
                  <c:v>Trøndelag</c:v>
                </c:pt>
                <c:pt idx="3">
                  <c:v>Telemark</c:v>
                </c:pt>
                <c:pt idx="4">
                  <c:v>Vestfold</c:v>
                </c:pt>
                <c:pt idx="5">
                  <c:v>Rogaland</c:v>
                </c:pt>
                <c:pt idx="6">
                  <c:v>Akershus</c:v>
                </c:pt>
                <c:pt idx="7">
                  <c:v>Agder</c:v>
                </c:pt>
                <c:pt idx="8">
                  <c:v>Finnmark</c:v>
                </c:pt>
                <c:pt idx="9">
                  <c:v>Vestland</c:v>
                </c:pt>
                <c:pt idx="10">
                  <c:v>Buskerud</c:v>
                </c:pt>
                <c:pt idx="11">
                  <c:v>Innlandet</c:v>
                </c:pt>
                <c:pt idx="12">
                  <c:v>Østfold</c:v>
                </c:pt>
                <c:pt idx="13">
                  <c:v>Oslo</c:v>
                </c:pt>
                <c:pt idx="14">
                  <c:v>Møre og Romsdal </c:v>
                </c:pt>
                <c:pt idx="16">
                  <c:v>I alt</c:v>
                </c:pt>
              </c:strCache>
            </c:strRef>
          </c:cat>
          <c:val>
            <c:numRef>
              <c:f>'Figur 6 - 26'!$B$4:$B$20</c:f>
              <c:numCache>
                <c:formatCode>_ * #\ ##0_ ;_ * \-#\ ##0_ ;_ * "-"??_ ;_ @_ </c:formatCode>
                <c:ptCount val="17"/>
                <c:pt idx="0">
                  <c:v>16.499999999999996</c:v>
                </c:pt>
                <c:pt idx="1">
                  <c:v>22.2</c:v>
                </c:pt>
                <c:pt idx="2">
                  <c:v>9.8000000000000007</c:v>
                </c:pt>
                <c:pt idx="3">
                  <c:v>17.900000000000002</c:v>
                </c:pt>
                <c:pt idx="4">
                  <c:v>12.6</c:v>
                </c:pt>
                <c:pt idx="5">
                  <c:v>13.600000000000001</c:v>
                </c:pt>
                <c:pt idx="6">
                  <c:v>9.8000000000000007</c:v>
                </c:pt>
                <c:pt idx="7">
                  <c:v>9.3000000000000007</c:v>
                </c:pt>
                <c:pt idx="8">
                  <c:v>5.4999999999999991</c:v>
                </c:pt>
                <c:pt idx="9">
                  <c:v>11.1</c:v>
                </c:pt>
                <c:pt idx="10">
                  <c:v>7.7999999999999989</c:v>
                </c:pt>
                <c:pt idx="11">
                  <c:v>7.0000000000000009</c:v>
                </c:pt>
                <c:pt idx="12">
                  <c:v>9.1999999999999993</c:v>
                </c:pt>
                <c:pt idx="13">
                  <c:v>10.8</c:v>
                </c:pt>
                <c:pt idx="14">
                  <c:v>4.5000000000000009</c:v>
                </c:pt>
                <c:pt idx="16">
                  <c:v>11.200000000000001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C7-47DD-A868-401D76F1BAA1}"/>
            </c:ext>
          </c:extLst>
        </c:ser>
        <c:ser>
          <c:idx val="0"/>
          <c:order val="1"/>
          <c:tx>
            <c:strRef>
              <c:f>'Figur 6 - 26'!$C$3</c:f>
              <c:strCache>
                <c:ptCount val="1"/>
                <c:pt idx="0">
                  <c:v>2026</c:v>
                </c:pt>
              </c:strCache>
            </c:strRef>
          </c:tx>
          <c:invertIfNegative val="0"/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AC7-47DD-A868-401D76F1BA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chemeClr val="bg1"/>
                    </a:solidFill>
                  </a:defRPr>
                </a:pPr>
                <a:endParaRPr lang="nb-N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 6 - 26'!$A$4:$A$20</c:f>
              <c:strCache>
                <c:ptCount val="17"/>
                <c:pt idx="0">
                  <c:v>Troms</c:v>
                </c:pt>
                <c:pt idx="1">
                  <c:v>Nordland </c:v>
                </c:pt>
                <c:pt idx="2">
                  <c:v>Trøndelag</c:v>
                </c:pt>
                <c:pt idx="3">
                  <c:v>Telemark</c:v>
                </c:pt>
                <c:pt idx="4">
                  <c:v>Vestfold</c:v>
                </c:pt>
                <c:pt idx="5">
                  <c:v>Rogaland</c:v>
                </c:pt>
                <c:pt idx="6">
                  <c:v>Akershus</c:v>
                </c:pt>
                <c:pt idx="7">
                  <c:v>Agder</c:v>
                </c:pt>
                <c:pt idx="8">
                  <c:v>Finnmark</c:v>
                </c:pt>
                <c:pt idx="9">
                  <c:v>Vestland</c:v>
                </c:pt>
                <c:pt idx="10">
                  <c:v>Buskerud</c:v>
                </c:pt>
                <c:pt idx="11">
                  <c:v>Innlandet</c:v>
                </c:pt>
                <c:pt idx="12">
                  <c:v>Østfold</c:v>
                </c:pt>
                <c:pt idx="13">
                  <c:v>Oslo</c:v>
                </c:pt>
                <c:pt idx="14">
                  <c:v>Møre og Romsdal </c:v>
                </c:pt>
                <c:pt idx="16">
                  <c:v>I alt</c:v>
                </c:pt>
              </c:strCache>
            </c:strRef>
          </c:cat>
          <c:val>
            <c:numRef>
              <c:f>'Figur 6 - 26'!$C$4:$C$20</c:f>
              <c:numCache>
                <c:formatCode>_ * #\ ##0_ ;_ * \-#\ ##0_ ;_ * "-"??_ ;_ @_ </c:formatCode>
                <c:ptCount val="17"/>
                <c:pt idx="0">
                  <c:v>17.7</c:v>
                </c:pt>
                <c:pt idx="1">
                  <c:v>17.600000000000001</c:v>
                </c:pt>
                <c:pt idx="2">
                  <c:v>16.399999999999999</c:v>
                </c:pt>
                <c:pt idx="3">
                  <c:v>13.800000000000002</c:v>
                </c:pt>
                <c:pt idx="4">
                  <c:v>12.799999999999997</c:v>
                </c:pt>
                <c:pt idx="5">
                  <c:v>12.400000000000002</c:v>
                </c:pt>
                <c:pt idx="6">
                  <c:v>11.399999999999999</c:v>
                </c:pt>
                <c:pt idx="7">
                  <c:v>11.3</c:v>
                </c:pt>
                <c:pt idx="8">
                  <c:v>11.099999999999998</c:v>
                </c:pt>
                <c:pt idx="9">
                  <c:v>10.4</c:v>
                </c:pt>
                <c:pt idx="10">
                  <c:v>10.200000000000003</c:v>
                </c:pt>
                <c:pt idx="11">
                  <c:v>7.2999999999999989</c:v>
                </c:pt>
                <c:pt idx="12">
                  <c:v>7.2000000000000011</c:v>
                </c:pt>
                <c:pt idx="13">
                  <c:v>6.0999999999999979</c:v>
                </c:pt>
                <c:pt idx="14">
                  <c:v>5.9</c:v>
                </c:pt>
                <c:pt idx="16">
                  <c:v>11.099999999999998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C7-47DD-A868-401D76F1BAA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82594048"/>
        <c:axId val="82608128"/>
      </c:barChart>
      <c:catAx>
        <c:axId val="825940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82608128"/>
        <c:crosses val="autoZero"/>
        <c:auto val="1"/>
        <c:lblAlgn val="ctr"/>
        <c:lblOffset val="100"/>
        <c:noMultiLvlLbl val="0"/>
      </c:catAx>
      <c:valAx>
        <c:axId val="82608128"/>
        <c:scaling>
          <c:orientation val="minMax"/>
          <c:max val="30"/>
        </c:scaling>
        <c:delete val="0"/>
        <c:axPos val="t"/>
        <c:majorGridlines>
          <c:spPr>
            <a:ln w="6350">
              <a:solidFill>
                <a:schemeClr val="tx1">
                  <a:lumMod val="85000"/>
                  <a:lumOff val="1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82594048"/>
        <c:crosses val="autoZero"/>
        <c:crossBetween val="between"/>
      </c:valAx>
    </c:plotArea>
    <c:legend>
      <c:legendPos val="b"/>
      <c:overlay val="0"/>
      <c:txPr>
        <a:bodyPr/>
        <a:lstStyle/>
        <a:p>
          <a:pPr rtl="0"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'Figur 7 - 26'!$B$3</c:f>
              <c:strCache>
                <c:ptCount val="1"/>
                <c:pt idx="0">
                  <c:v>Fikk ikke ansatt noen</c:v>
                </c:pt>
              </c:strCache>
            </c:strRef>
          </c:tx>
          <c:invertIfNegative val="0"/>
          <c:dPt>
            <c:idx val="24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EFC-4500-999B-708E9519785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EFC-4500-999B-708E9519785A}"/>
              </c:ext>
            </c:extLst>
          </c:dPt>
          <c:dLbls>
            <c:dLbl>
              <c:idx val="25"/>
              <c:numFmt formatCode="#,##0" sourceLinked="0"/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nb-N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EFC-4500-999B-708E951978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 7 - 26'!$A$4:$A$29</c:f>
              <c:strCache>
                <c:ptCount val="26"/>
                <c:pt idx="0">
                  <c:v>Helse- og sosialtjenester</c:v>
                </c:pt>
                <c:pt idx="1">
                  <c:v>Overnattings- og serveringsvirksomhet</c:v>
                </c:pt>
                <c:pt idx="2">
                  <c:v> Prod. av metallvarer </c:v>
                </c:pt>
                <c:pt idx="3">
                  <c:v> Undervisning </c:v>
                </c:pt>
                <c:pt idx="4">
                  <c:v> Nærings- og nytelsemidler </c:v>
                </c:pt>
                <c:pt idx="5">
                  <c:v> Prod. av maskiner og utstyr </c:v>
                </c:pt>
                <c:pt idx="6">
                  <c:v> Bygge- og anleggsvirksomhet </c:v>
                </c:pt>
                <c:pt idx="7">
                  <c:v> Transport og lagring </c:v>
                </c:pt>
                <c:pt idx="8">
                  <c:v> Industrien samlet </c:v>
                </c:pt>
                <c:pt idx="9">
                  <c:v>Offentlig administrasjon og forsvar</c:v>
                </c:pt>
                <c:pt idx="10">
                  <c:v>Kultur, idrett, fritid og annen tjenesteyting</c:v>
                </c:pt>
                <c:pt idx="11">
                  <c:v> Informasjon og kommunikasjon </c:v>
                </c:pt>
                <c:pt idx="12">
                  <c:v> Prod. av elektriske og optiske produkter </c:v>
                </c:pt>
                <c:pt idx="13">
                  <c:v>Eiendomsvirksomhet, faglig, vitenskapelig, teknisk og forretningsmessig tjenesteyting</c:v>
                </c:pt>
                <c:pt idx="14">
                  <c:v> Prod. av annen industri </c:v>
                </c:pt>
                <c:pt idx="15">
                  <c:v> Trevarer </c:v>
                </c:pt>
                <c:pt idx="16">
                  <c:v> Elektrisitet, vann og renovasjon </c:v>
                </c:pt>
                <c:pt idx="17">
                  <c:v> Bergverksdrift og utvinning </c:v>
                </c:pt>
                <c:pt idx="18">
                  <c:v>Varehandel</c:v>
                </c:pt>
                <c:pt idx="19">
                  <c:v> Petroleum og kjemiske prod. </c:v>
                </c:pt>
                <c:pt idx="20">
                  <c:v> Tekstil- og lærvarer </c:v>
                </c:pt>
                <c:pt idx="21">
                  <c:v> Jordbruk, skogbruk og fiske </c:v>
                </c:pt>
                <c:pt idx="22">
                  <c:v>Finansiell tjenesteyting</c:v>
                </c:pt>
                <c:pt idx="23">
                  <c:v> Treforedling og grafisk prod. </c:v>
                </c:pt>
                <c:pt idx="25">
                  <c:v> I alt </c:v>
                </c:pt>
              </c:strCache>
            </c:strRef>
          </c:cat>
          <c:val>
            <c:numRef>
              <c:f>'Figur 7 - 26'!$B$4:$B$29</c:f>
              <c:numCache>
                <c:formatCode>_-* #\ ##0_-;\-* #\ ##0_-;_-* "-"??_-;_-@_-</c:formatCode>
                <c:ptCount val="26"/>
                <c:pt idx="0">
                  <c:v>19</c:v>
                </c:pt>
                <c:pt idx="1">
                  <c:v>9.1</c:v>
                </c:pt>
                <c:pt idx="2">
                  <c:v>13.3</c:v>
                </c:pt>
                <c:pt idx="3">
                  <c:v>10.9</c:v>
                </c:pt>
                <c:pt idx="4">
                  <c:v>11.200000000000001</c:v>
                </c:pt>
                <c:pt idx="5">
                  <c:v>11.4</c:v>
                </c:pt>
                <c:pt idx="6">
                  <c:v>11.1</c:v>
                </c:pt>
                <c:pt idx="7">
                  <c:v>11.700000000000001</c:v>
                </c:pt>
                <c:pt idx="8">
                  <c:v>10.299999999999999</c:v>
                </c:pt>
                <c:pt idx="9">
                  <c:v>11.799999999999999</c:v>
                </c:pt>
                <c:pt idx="10">
                  <c:v>9.4</c:v>
                </c:pt>
                <c:pt idx="11">
                  <c:v>12.5</c:v>
                </c:pt>
                <c:pt idx="12">
                  <c:v>10.6</c:v>
                </c:pt>
                <c:pt idx="13">
                  <c:v>8.7999999999999989</c:v>
                </c:pt>
                <c:pt idx="14">
                  <c:v>9.8000000000000007</c:v>
                </c:pt>
                <c:pt idx="15">
                  <c:v>7.9</c:v>
                </c:pt>
                <c:pt idx="16">
                  <c:v>6.6000000000000005</c:v>
                </c:pt>
                <c:pt idx="17">
                  <c:v>5.4</c:v>
                </c:pt>
                <c:pt idx="18">
                  <c:v>6.8000000000000007</c:v>
                </c:pt>
                <c:pt idx="19">
                  <c:v>7.3</c:v>
                </c:pt>
                <c:pt idx="20">
                  <c:v>6</c:v>
                </c:pt>
                <c:pt idx="21">
                  <c:v>3.9</c:v>
                </c:pt>
                <c:pt idx="22">
                  <c:v>3.5999999999999996</c:v>
                </c:pt>
                <c:pt idx="23">
                  <c:v>5.6000000000000005</c:v>
                </c:pt>
                <c:pt idx="25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FC-4500-999B-708E9519785A}"/>
            </c:ext>
          </c:extLst>
        </c:ser>
        <c:ser>
          <c:idx val="1"/>
          <c:order val="1"/>
          <c:tx>
            <c:strRef>
              <c:f>'Figur 7 - 26'!$C$3</c:f>
              <c:strCache>
                <c:ptCount val="1"/>
                <c:pt idx="0">
                  <c:v>Ansatte noen med lavere eller annen formell kompetanse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EFC-4500-999B-708E9519785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EFC-4500-999B-708E9519785A}"/>
              </c:ext>
            </c:extLst>
          </c:dPt>
          <c:dLbls>
            <c:dLbl>
              <c:idx val="25"/>
              <c:numFmt formatCode="#,##0" sourceLinked="0"/>
              <c:spPr/>
              <c:txPr>
                <a:bodyPr/>
                <a:lstStyle/>
                <a:p>
                  <a:pPr algn="ctr">
                    <a:defRPr lang="nb-NO" sz="8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nb-N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3EFC-4500-999B-708E951978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nb-NO"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 7 - 26'!$A$4:$A$29</c:f>
              <c:strCache>
                <c:ptCount val="26"/>
                <c:pt idx="0">
                  <c:v>Helse- og sosialtjenester</c:v>
                </c:pt>
                <c:pt idx="1">
                  <c:v>Overnattings- og serveringsvirksomhet</c:v>
                </c:pt>
                <c:pt idx="2">
                  <c:v> Prod. av metallvarer </c:v>
                </c:pt>
                <c:pt idx="3">
                  <c:v> Undervisning </c:v>
                </c:pt>
                <c:pt idx="4">
                  <c:v> Nærings- og nytelsemidler </c:v>
                </c:pt>
                <c:pt idx="5">
                  <c:v> Prod. av maskiner og utstyr </c:v>
                </c:pt>
                <c:pt idx="6">
                  <c:v> Bygge- og anleggsvirksomhet </c:v>
                </c:pt>
                <c:pt idx="7">
                  <c:v> Transport og lagring </c:v>
                </c:pt>
                <c:pt idx="8">
                  <c:v> Industrien samlet </c:v>
                </c:pt>
                <c:pt idx="9">
                  <c:v>Offentlig administrasjon og forsvar</c:v>
                </c:pt>
                <c:pt idx="10">
                  <c:v>Kultur, idrett, fritid og annen tjenesteyting</c:v>
                </c:pt>
                <c:pt idx="11">
                  <c:v> Informasjon og kommunikasjon </c:v>
                </c:pt>
                <c:pt idx="12">
                  <c:v> Prod. av elektriske og optiske produkter </c:v>
                </c:pt>
                <c:pt idx="13">
                  <c:v>Eiendomsvirksomhet, faglig, vitenskapelig, teknisk og forretningsmessig tjenesteyting</c:v>
                </c:pt>
                <c:pt idx="14">
                  <c:v> Prod. av annen industri </c:v>
                </c:pt>
                <c:pt idx="15">
                  <c:v> Trevarer </c:v>
                </c:pt>
                <c:pt idx="16">
                  <c:v> Elektrisitet, vann og renovasjon </c:v>
                </c:pt>
                <c:pt idx="17">
                  <c:v> Bergverksdrift og utvinning </c:v>
                </c:pt>
                <c:pt idx="18">
                  <c:v>Varehandel</c:v>
                </c:pt>
                <c:pt idx="19">
                  <c:v> Petroleum og kjemiske prod. </c:v>
                </c:pt>
                <c:pt idx="20">
                  <c:v> Tekstil- og lærvarer </c:v>
                </c:pt>
                <c:pt idx="21">
                  <c:v> Jordbruk, skogbruk og fiske </c:v>
                </c:pt>
                <c:pt idx="22">
                  <c:v>Finansiell tjenesteyting</c:v>
                </c:pt>
                <c:pt idx="23">
                  <c:v> Treforedling og grafisk prod. </c:v>
                </c:pt>
                <c:pt idx="25">
                  <c:v> I alt </c:v>
                </c:pt>
              </c:strCache>
            </c:strRef>
          </c:cat>
          <c:val>
            <c:numRef>
              <c:f>'Figur 7 - 26'!$C$4:$C$29</c:f>
              <c:numCache>
                <c:formatCode>_-* #\ ##0_-;\-* #\ ##0_-;_-* "-"??_-;_-@_-</c:formatCode>
                <c:ptCount val="26"/>
                <c:pt idx="0">
                  <c:v>11.799999999999999</c:v>
                </c:pt>
                <c:pt idx="1">
                  <c:v>12.6</c:v>
                </c:pt>
                <c:pt idx="2">
                  <c:v>8.2000000000000011</c:v>
                </c:pt>
                <c:pt idx="3">
                  <c:v>9.9</c:v>
                </c:pt>
                <c:pt idx="4">
                  <c:v>8.7999999999999989</c:v>
                </c:pt>
                <c:pt idx="5">
                  <c:v>8.4</c:v>
                </c:pt>
                <c:pt idx="6">
                  <c:v>8.6999999999999993</c:v>
                </c:pt>
                <c:pt idx="7">
                  <c:v>5.5</c:v>
                </c:pt>
                <c:pt idx="8">
                  <c:v>6.7</c:v>
                </c:pt>
                <c:pt idx="9">
                  <c:v>4.5999999999999996</c:v>
                </c:pt>
                <c:pt idx="10">
                  <c:v>6.7</c:v>
                </c:pt>
                <c:pt idx="11">
                  <c:v>3.2</c:v>
                </c:pt>
                <c:pt idx="12">
                  <c:v>4.3</c:v>
                </c:pt>
                <c:pt idx="13">
                  <c:v>5.4</c:v>
                </c:pt>
                <c:pt idx="14">
                  <c:v>4.2</c:v>
                </c:pt>
                <c:pt idx="15">
                  <c:v>5.8999999999999995</c:v>
                </c:pt>
                <c:pt idx="16">
                  <c:v>6.8000000000000007</c:v>
                </c:pt>
                <c:pt idx="17">
                  <c:v>7.5</c:v>
                </c:pt>
                <c:pt idx="18">
                  <c:v>5.7</c:v>
                </c:pt>
                <c:pt idx="19">
                  <c:v>4.9000000000000004</c:v>
                </c:pt>
                <c:pt idx="20">
                  <c:v>4.5</c:v>
                </c:pt>
                <c:pt idx="21">
                  <c:v>6.5</c:v>
                </c:pt>
                <c:pt idx="22">
                  <c:v>4.5999999999999996</c:v>
                </c:pt>
                <c:pt idx="23">
                  <c:v>2.5</c:v>
                </c:pt>
                <c:pt idx="25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EFC-4500-999B-708E95197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overlap val="100"/>
        <c:axId val="82704640"/>
        <c:axId val="82751488"/>
      </c:barChart>
      <c:catAx>
        <c:axId val="827046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82751488"/>
        <c:crosses val="autoZero"/>
        <c:auto val="1"/>
        <c:lblAlgn val="ctr"/>
        <c:lblOffset val="100"/>
        <c:noMultiLvlLbl val="0"/>
      </c:catAx>
      <c:valAx>
        <c:axId val="82751488"/>
        <c:scaling>
          <c:orientation val="minMax"/>
          <c:max val="45"/>
          <c:min val="0"/>
        </c:scaling>
        <c:delete val="0"/>
        <c:axPos val="t"/>
        <c:majorGridlines>
          <c:spPr>
            <a:ln w="6350">
              <a:solidFill>
                <a:schemeClr val="tx1">
                  <a:lumMod val="85000"/>
                  <a:lumOff val="15000"/>
                </a:schemeClr>
              </a:solidFill>
            </a:ln>
          </c:spPr>
        </c:majorGridlines>
        <c:numFmt formatCode="_-* #\ ##0_-;\-* #\ ##0_-;_-* &quot;-&quot;??_-;_-@_-" sourceLinked="1"/>
        <c:majorTickMark val="out"/>
        <c:minorTickMark val="none"/>
        <c:tickLblPos val="nextTo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sz="8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82704640"/>
        <c:crosses val="autoZero"/>
        <c:crossBetween val="between"/>
        <c:majorUnit val="10"/>
      </c:valAx>
    </c:plotArea>
    <c:legend>
      <c:legendPos val="b"/>
      <c:overlay val="0"/>
      <c:txPr>
        <a:bodyPr/>
        <a:lstStyle/>
        <a:p>
          <a:pPr>
            <a:defRPr sz="8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'Figur 8 - 26'!$B$3</c:f>
              <c:strCache>
                <c:ptCount val="1"/>
                <c:pt idx="0">
                  <c:v>For få eller ingen kvalifiserte søkere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052-4059-97D5-30DBECEA18F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052-4059-97D5-30DBECEA18FC}"/>
              </c:ext>
            </c:extLst>
          </c:dPt>
          <c:dLbls>
            <c:dLbl>
              <c:idx val="25"/>
              <c:numFmt formatCode="#,##0" sourceLinked="0"/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nb-N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052-4059-97D5-30DBECEA18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 8 - 26'!$A$4:$A$29</c:f>
              <c:strCache>
                <c:ptCount val="26"/>
                <c:pt idx="0">
                  <c:v>Helse- og sosialtjenester</c:v>
                </c:pt>
                <c:pt idx="1">
                  <c:v>Prod. av metallvarer</c:v>
                </c:pt>
                <c:pt idx="2">
                  <c:v>Overnattings- og serveringsvirksomhet</c:v>
                </c:pt>
                <c:pt idx="3">
                  <c:v>Undervisning</c:v>
                </c:pt>
                <c:pt idx="4">
                  <c:v>Nærings- og nytelsemidler</c:v>
                </c:pt>
                <c:pt idx="5">
                  <c:v>Bygge- og anleggsvirksomhet</c:v>
                </c:pt>
                <c:pt idx="6">
                  <c:v>Prod. av maskiner og utstyr</c:v>
                </c:pt>
                <c:pt idx="7">
                  <c:v>Transport og lagring</c:v>
                </c:pt>
                <c:pt idx="8">
                  <c:v>Offentlig administrasjon og forsvar</c:v>
                </c:pt>
                <c:pt idx="9">
                  <c:v>Kultur, idrett, fritid og annen tjenesteyting</c:v>
                </c:pt>
                <c:pt idx="10">
                  <c:v>Industrien samlet</c:v>
                </c:pt>
                <c:pt idx="11">
                  <c:v>Informasjon og kommunikasjon</c:v>
                </c:pt>
                <c:pt idx="12">
                  <c:v>Prod. av elektriske og optiske produkter</c:v>
                </c:pt>
                <c:pt idx="13">
                  <c:v>Eiendomsvirksomhet, faglig, vitenskapelig, teknisk og forretningsmessig tjenesteyting</c:v>
                </c:pt>
                <c:pt idx="14">
                  <c:v>Trevarer</c:v>
                </c:pt>
                <c:pt idx="15">
                  <c:v>Prod. av annen industri</c:v>
                </c:pt>
                <c:pt idx="16">
                  <c:v>Elektrisitet, vann og renovasjon</c:v>
                </c:pt>
                <c:pt idx="17">
                  <c:v>Bergverksdrift og utvinning</c:v>
                </c:pt>
                <c:pt idx="18">
                  <c:v>Varehandel</c:v>
                </c:pt>
                <c:pt idx="19">
                  <c:v>Petroleum og kjemiske prod.</c:v>
                </c:pt>
                <c:pt idx="20">
                  <c:v>Jordbruk, skogbruk og fiske</c:v>
                </c:pt>
                <c:pt idx="21">
                  <c:v>Tekstil- og lærvarer</c:v>
                </c:pt>
                <c:pt idx="22">
                  <c:v>Finansiell tjenesteyting</c:v>
                </c:pt>
                <c:pt idx="23">
                  <c:v>Treforedling og grafisk prod.</c:v>
                </c:pt>
                <c:pt idx="25">
                  <c:v>I alt</c:v>
                </c:pt>
              </c:strCache>
            </c:strRef>
          </c:cat>
          <c:val>
            <c:numRef>
              <c:f>'Figur 8 - 26'!$B$4:$B$29</c:f>
              <c:numCache>
                <c:formatCode>0</c:formatCode>
                <c:ptCount val="26"/>
                <c:pt idx="0">
                  <c:v>26.200000000000003</c:v>
                </c:pt>
                <c:pt idx="1">
                  <c:v>17.599999999999998</c:v>
                </c:pt>
                <c:pt idx="2">
                  <c:v>14.899999999999999</c:v>
                </c:pt>
                <c:pt idx="3">
                  <c:v>17.299999999999997</c:v>
                </c:pt>
                <c:pt idx="4">
                  <c:v>15.9</c:v>
                </c:pt>
                <c:pt idx="5">
                  <c:v>14.6</c:v>
                </c:pt>
                <c:pt idx="6">
                  <c:v>16.100000000000001</c:v>
                </c:pt>
                <c:pt idx="7">
                  <c:v>12.7</c:v>
                </c:pt>
                <c:pt idx="8">
                  <c:v>13.5</c:v>
                </c:pt>
                <c:pt idx="9">
                  <c:v>12.6</c:v>
                </c:pt>
                <c:pt idx="10">
                  <c:v>12.7</c:v>
                </c:pt>
                <c:pt idx="11">
                  <c:v>10.4</c:v>
                </c:pt>
                <c:pt idx="12">
                  <c:v>11.600000000000001</c:v>
                </c:pt>
                <c:pt idx="13">
                  <c:v>10.299999999999999</c:v>
                </c:pt>
                <c:pt idx="14">
                  <c:v>10.299999999999999</c:v>
                </c:pt>
                <c:pt idx="15">
                  <c:v>10.299999999999999</c:v>
                </c:pt>
                <c:pt idx="16">
                  <c:v>9.5</c:v>
                </c:pt>
                <c:pt idx="17">
                  <c:v>8.7999999999999989</c:v>
                </c:pt>
                <c:pt idx="18">
                  <c:v>8.4</c:v>
                </c:pt>
                <c:pt idx="19">
                  <c:v>11.4</c:v>
                </c:pt>
                <c:pt idx="20">
                  <c:v>6.7</c:v>
                </c:pt>
                <c:pt idx="21">
                  <c:v>6</c:v>
                </c:pt>
                <c:pt idx="22">
                  <c:v>6.2</c:v>
                </c:pt>
                <c:pt idx="23">
                  <c:v>6.1</c:v>
                </c:pt>
                <c:pt idx="25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52-4059-97D5-30DBECEA18FC}"/>
            </c:ext>
          </c:extLst>
        </c:ser>
        <c:ser>
          <c:idx val="1"/>
          <c:order val="1"/>
          <c:tx>
            <c:strRef>
              <c:f>'Figur 8 - 26'!$C$3</c:f>
              <c:strCache>
                <c:ptCount val="1"/>
                <c:pt idx="0">
                  <c:v>Annet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052-4059-97D5-30DBECEA18F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052-4059-97D5-30DBECEA18FC}"/>
              </c:ext>
            </c:extLst>
          </c:dPt>
          <c:dLbls>
            <c:dLbl>
              <c:idx val="25"/>
              <c:numFmt formatCode="#,##0" sourceLinked="0"/>
              <c:spPr/>
              <c:txPr>
                <a:bodyPr/>
                <a:lstStyle/>
                <a:p>
                  <a:pPr algn="ctr">
                    <a:defRPr lang="nb-NO" sz="8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nb-N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052-4059-97D5-30DBECEA18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nb-NO"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 8 - 26'!$A$4:$A$29</c:f>
              <c:strCache>
                <c:ptCount val="26"/>
                <c:pt idx="0">
                  <c:v>Helse- og sosialtjenester</c:v>
                </c:pt>
                <c:pt idx="1">
                  <c:v>Prod. av metallvarer</c:v>
                </c:pt>
                <c:pt idx="2">
                  <c:v>Overnattings- og serveringsvirksomhet</c:v>
                </c:pt>
                <c:pt idx="3">
                  <c:v>Undervisning</c:v>
                </c:pt>
                <c:pt idx="4">
                  <c:v>Nærings- og nytelsemidler</c:v>
                </c:pt>
                <c:pt idx="5">
                  <c:v>Bygge- og anleggsvirksomhet</c:v>
                </c:pt>
                <c:pt idx="6">
                  <c:v>Prod. av maskiner og utstyr</c:v>
                </c:pt>
                <c:pt idx="7">
                  <c:v>Transport og lagring</c:v>
                </c:pt>
                <c:pt idx="8">
                  <c:v>Offentlig administrasjon og forsvar</c:v>
                </c:pt>
                <c:pt idx="9">
                  <c:v>Kultur, idrett, fritid og annen tjenesteyting</c:v>
                </c:pt>
                <c:pt idx="10">
                  <c:v>Industrien samlet</c:v>
                </c:pt>
                <c:pt idx="11">
                  <c:v>Informasjon og kommunikasjon</c:v>
                </c:pt>
                <c:pt idx="12">
                  <c:v>Prod. av elektriske og optiske produkter</c:v>
                </c:pt>
                <c:pt idx="13">
                  <c:v>Eiendomsvirksomhet, faglig, vitenskapelig, teknisk og forretningsmessig tjenesteyting</c:v>
                </c:pt>
                <c:pt idx="14">
                  <c:v>Trevarer</c:v>
                </c:pt>
                <c:pt idx="15">
                  <c:v>Prod. av annen industri</c:v>
                </c:pt>
                <c:pt idx="16">
                  <c:v>Elektrisitet, vann og renovasjon</c:v>
                </c:pt>
                <c:pt idx="17">
                  <c:v>Bergverksdrift og utvinning</c:v>
                </c:pt>
                <c:pt idx="18">
                  <c:v>Varehandel</c:v>
                </c:pt>
                <c:pt idx="19">
                  <c:v>Petroleum og kjemiske prod.</c:v>
                </c:pt>
                <c:pt idx="20">
                  <c:v>Jordbruk, skogbruk og fiske</c:v>
                </c:pt>
                <c:pt idx="21">
                  <c:v>Tekstil- og lærvarer</c:v>
                </c:pt>
                <c:pt idx="22">
                  <c:v>Finansiell tjenesteyting</c:v>
                </c:pt>
                <c:pt idx="23">
                  <c:v>Treforedling og grafisk prod.</c:v>
                </c:pt>
                <c:pt idx="25">
                  <c:v>I alt</c:v>
                </c:pt>
              </c:strCache>
            </c:strRef>
          </c:cat>
          <c:val>
            <c:numRef>
              <c:f>'Figur 8 - 26'!$C$4:$C$29</c:f>
              <c:numCache>
                <c:formatCode>0</c:formatCode>
                <c:ptCount val="26"/>
                <c:pt idx="0">
                  <c:v>4.5999999999999996</c:v>
                </c:pt>
                <c:pt idx="1">
                  <c:v>3.8</c:v>
                </c:pt>
                <c:pt idx="2">
                  <c:v>6.4</c:v>
                </c:pt>
                <c:pt idx="3">
                  <c:v>3.5000000000000004</c:v>
                </c:pt>
                <c:pt idx="4">
                  <c:v>4.2</c:v>
                </c:pt>
                <c:pt idx="5">
                  <c:v>5.2</c:v>
                </c:pt>
                <c:pt idx="6">
                  <c:v>3.5999999999999996</c:v>
                </c:pt>
                <c:pt idx="7">
                  <c:v>4.3</c:v>
                </c:pt>
                <c:pt idx="8">
                  <c:v>2.9000000000000004</c:v>
                </c:pt>
                <c:pt idx="9">
                  <c:v>3.5000000000000004</c:v>
                </c:pt>
                <c:pt idx="10">
                  <c:v>3.3000000000000003</c:v>
                </c:pt>
                <c:pt idx="11">
                  <c:v>5.3</c:v>
                </c:pt>
                <c:pt idx="12">
                  <c:v>3.4000000000000004</c:v>
                </c:pt>
                <c:pt idx="13">
                  <c:v>3.9</c:v>
                </c:pt>
                <c:pt idx="14">
                  <c:v>3.4000000000000004</c:v>
                </c:pt>
                <c:pt idx="15">
                  <c:v>3.4000000000000004</c:v>
                </c:pt>
                <c:pt idx="16">
                  <c:v>3.5000000000000004</c:v>
                </c:pt>
                <c:pt idx="17">
                  <c:v>3.8</c:v>
                </c:pt>
                <c:pt idx="18">
                  <c:v>4.1000000000000005</c:v>
                </c:pt>
                <c:pt idx="19">
                  <c:v>0.8</c:v>
                </c:pt>
                <c:pt idx="20">
                  <c:v>3.5000000000000004</c:v>
                </c:pt>
                <c:pt idx="21">
                  <c:v>4</c:v>
                </c:pt>
                <c:pt idx="22">
                  <c:v>2.2999999999999998</c:v>
                </c:pt>
                <c:pt idx="23">
                  <c:v>2</c:v>
                </c:pt>
                <c:pt idx="25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052-4059-97D5-30DBECEA1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overlap val="100"/>
        <c:axId val="83078144"/>
        <c:axId val="83096320"/>
      </c:barChart>
      <c:catAx>
        <c:axId val="830781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sz="8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83096320"/>
        <c:crosses val="autoZero"/>
        <c:auto val="1"/>
        <c:lblAlgn val="ctr"/>
        <c:lblOffset val="100"/>
        <c:noMultiLvlLbl val="0"/>
      </c:catAx>
      <c:valAx>
        <c:axId val="83096320"/>
        <c:scaling>
          <c:orientation val="minMax"/>
          <c:max val="45"/>
          <c:min val="0"/>
        </c:scaling>
        <c:delete val="0"/>
        <c:axPos val="t"/>
        <c:majorGridlines>
          <c:spPr>
            <a:ln w="6350">
              <a:solidFill>
                <a:schemeClr val="tx1">
                  <a:lumMod val="85000"/>
                  <a:lumOff val="1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83078144"/>
        <c:crosses val="autoZero"/>
        <c:crossBetween val="between"/>
        <c:majorUnit val="10"/>
      </c:valAx>
    </c:plotArea>
    <c:legend>
      <c:legendPos val="b"/>
      <c:overlay val="0"/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114347038531083"/>
          <c:y val="6.6527138653122903E-2"/>
          <c:w val="0.69523326459302703"/>
          <c:h val="0.84837893518518515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7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 9 - 26'!$A$4:$A$20</c:f>
              <c:strCache>
                <c:ptCount val="17"/>
                <c:pt idx="0">
                  <c:v>Oslo</c:v>
                </c:pt>
                <c:pt idx="1">
                  <c:v>Vestfold</c:v>
                </c:pt>
                <c:pt idx="2">
                  <c:v>Trøndelag</c:v>
                </c:pt>
                <c:pt idx="3">
                  <c:v>Agder</c:v>
                </c:pt>
                <c:pt idx="4">
                  <c:v>Nordland</c:v>
                </c:pt>
                <c:pt idx="5">
                  <c:v>Rogaland</c:v>
                </c:pt>
                <c:pt idx="6">
                  <c:v>Møre og Romsdal</c:v>
                </c:pt>
                <c:pt idx="7">
                  <c:v>Vestland</c:v>
                </c:pt>
                <c:pt idx="8">
                  <c:v>Akershus</c:v>
                </c:pt>
                <c:pt idx="9">
                  <c:v>Østfold</c:v>
                </c:pt>
                <c:pt idx="10">
                  <c:v>Telemark</c:v>
                </c:pt>
                <c:pt idx="11">
                  <c:v>Buskerud</c:v>
                </c:pt>
                <c:pt idx="12">
                  <c:v>Finnmark</c:v>
                </c:pt>
                <c:pt idx="13">
                  <c:v>Innlandet</c:v>
                </c:pt>
                <c:pt idx="14">
                  <c:v>Troms</c:v>
                </c:pt>
                <c:pt idx="16">
                  <c:v>I alt</c:v>
                </c:pt>
              </c:strCache>
            </c:strRef>
          </c:cat>
          <c:val>
            <c:numRef>
              <c:f>'Figur 9 - 26'!$B$4:$B$20</c:f>
              <c:numCache>
                <c:formatCode>0</c:formatCode>
                <c:ptCount val="17"/>
                <c:pt idx="0">
                  <c:v>64</c:v>
                </c:pt>
                <c:pt idx="1">
                  <c:v>56.899999999999991</c:v>
                </c:pt>
                <c:pt idx="2">
                  <c:v>56.899999999999991</c:v>
                </c:pt>
                <c:pt idx="3">
                  <c:v>54.1</c:v>
                </c:pt>
                <c:pt idx="4">
                  <c:v>53.7</c:v>
                </c:pt>
                <c:pt idx="5">
                  <c:v>53.1</c:v>
                </c:pt>
                <c:pt idx="6">
                  <c:v>52.7</c:v>
                </c:pt>
                <c:pt idx="7">
                  <c:v>52.5</c:v>
                </c:pt>
                <c:pt idx="8">
                  <c:v>52.2</c:v>
                </c:pt>
                <c:pt idx="9">
                  <c:v>51.5</c:v>
                </c:pt>
                <c:pt idx="10">
                  <c:v>51.4</c:v>
                </c:pt>
                <c:pt idx="11">
                  <c:v>47.3</c:v>
                </c:pt>
                <c:pt idx="12">
                  <c:v>46.1</c:v>
                </c:pt>
                <c:pt idx="13">
                  <c:v>45.7</c:v>
                </c:pt>
                <c:pt idx="14">
                  <c:v>45.1</c:v>
                </c:pt>
                <c:pt idx="16">
                  <c:v>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86-46BE-9D72-E99BB00FFA3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82594048"/>
        <c:axId val="82608128"/>
      </c:barChart>
      <c:catAx>
        <c:axId val="825940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82608128"/>
        <c:crosses val="autoZero"/>
        <c:auto val="1"/>
        <c:lblAlgn val="ctr"/>
        <c:lblOffset val="100"/>
        <c:noMultiLvlLbl val="0"/>
      </c:catAx>
      <c:valAx>
        <c:axId val="82608128"/>
        <c:scaling>
          <c:orientation val="minMax"/>
          <c:max val="70"/>
        </c:scaling>
        <c:delete val="0"/>
        <c:axPos val="t"/>
        <c:majorGridlines>
          <c:spPr>
            <a:ln w="6350">
              <a:solidFill>
                <a:schemeClr val="tx1">
                  <a:lumMod val="85000"/>
                  <a:lumOff val="1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 w="635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b-NO"/>
          </a:p>
        </c:txPr>
        <c:crossAx val="825940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875289</xdr:colOff>
      <xdr:row>2</xdr:row>
      <xdr:rowOff>361613</xdr:rowOff>
    </xdr:from>
    <xdr:to>
      <xdr:col>13</xdr:col>
      <xdr:colOff>540701</xdr:colOff>
      <xdr:row>19</xdr:row>
      <xdr:rowOff>14319</xdr:rowOff>
    </xdr:to>
    <xdr:graphicFrame macro="">
      <xdr:nvGraphicFramePr>
        <xdr:cNvPr id="5" name="Diagram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320040</xdr:colOff>
      <xdr:row>2</xdr:row>
      <xdr:rowOff>0</xdr:rowOff>
    </xdr:from>
    <xdr:to>
      <xdr:col>11</xdr:col>
      <xdr:colOff>344040</xdr:colOff>
      <xdr:row>37</xdr:row>
      <xdr:rowOff>84960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E89DD784-6920-49F5-97E9-904E047924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106680</xdr:colOff>
      <xdr:row>2</xdr:row>
      <xdr:rowOff>198120</xdr:rowOff>
    </xdr:from>
    <xdr:to>
      <xdr:col>10</xdr:col>
      <xdr:colOff>732660</xdr:colOff>
      <xdr:row>19</xdr:row>
      <xdr:rowOff>60600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183E0ACA-1033-4BBB-9029-A42BDE6BF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426720</xdr:colOff>
      <xdr:row>1</xdr:row>
      <xdr:rowOff>144780</xdr:rowOff>
    </xdr:from>
    <xdr:to>
      <xdr:col>7</xdr:col>
      <xdr:colOff>167280</xdr:colOff>
      <xdr:row>19</xdr:row>
      <xdr:rowOff>7260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6B6EAC4-66A6-4ACA-9463-7F21B1EDD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640078</xdr:colOff>
      <xdr:row>1</xdr:row>
      <xdr:rowOff>80009</xdr:rowOff>
    </xdr:from>
    <xdr:to>
      <xdr:col>13</xdr:col>
      <xdr:colOff>481198</xdr:colOff>
      <xdr:row>17</xdr:row>
      <xdr:rowOff>110129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628649</xdr:colOff>
      <xdr:row>3</xdr:row>
      <xdr:rowOff>69937</xdr:rowOff>
    </xdr:from>
    <xdr:to>
      <xdr:col>13</xdr:col>
      <xdr:colOff>500249</xdr:colOff>
      <xdr:row>33</xdr:row>
      <xdr:rowOff>65362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222551</xdr:colOff>
      <xdr:row>2</xdr:row>
      <xdr:rowOff>245532</xdr:rowOff>
    </xdr:from>
    <xdr:to>
      <xdr:col>14</xdr:col>
      <xdr:colOff>72379</xdr:colOff>
      <xdr:row>57</xdr:row>
      <xdr:rowOff>90646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F47D29E6-0332-4AE0-B756-61A8C6863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820BC2EA-DCF7-4045-B651-654DE45A3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401107</xdr:colOff>
      <xdr:row>1</xdr:row>
      <xdr:rowOff>96094</xdr:rowOff>
    </xdr:from>
    <xdr:to>
      <xdr:col>13</xdr:col>
      <xdr:colOff>242227</xdr:colOff>
      <xdr:row>17</xdr:row>
      <xdr:rowOff>126214</xdr:rowOff>
    </xdr:to>
    <xdr:graphicFrame macro="">
      <xdr:nvGraphicFramePr>
        <xdr:cNvPr id="4" name="Diagram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510540</xdr:colOff>
      <xdr:row>2</xdr:row>
      <xdr:rowOff>68580</xdr:rowOff>
    </xdr:from>
    <xdr:to>
      <xdr:col>13</xdr:col>
      <xdr:colOff>290700</xdr:colOff>
      <xdr:row>19</xdr:row>
      <xdr:rowOff>98700</xdr:rowOff>
    </xdr:to>
    <xdr:graphicFrame macro="">
      <xdr:nvGraphicFramePr>
        <xdr:cNvPr id="76" name="Diagram 2">
          <a:extLst>
            <a:ext uri="{FF2B5EF4-FFF2-40B4-BE49-F238E27FC236}">
              <a16:creationId xmlns:a16="http://schemas.microsoft.com/office/drawing/2014/main" id="{DC87F2EA-5491-4360-B29A-7258941C9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697230</xdr:colOff>
      <xdr:row>5</xdr:row>
      <xdr:rowOff>11429</xdr:rowOff>
    </xdr:from>
    <xdr:to>
      <xdr:col>14</xdr:col>
      <xdr:colOff>477390</xdr:colOff>
      <xdr:row>22</xdr:row>
      <xdr:rowOff>41549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577864EB-7E67-4197-AD04-CF8383D2D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172399</xdr:colOff>
      <xdr:row>3</xdr:row>
      <xdr:rowOff>36193</xdr:rowOff>
    </xdr:from>
    <xdr:to>
      <xdr:col>12</xdr:col>
      <xdr:colOff>226879</xdr:colOff>
      <xdr:row>19</xdr:row>
      <xdr:rowOff>5353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2AE10AE3-B262-4E51-A8CC-D9C909B26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472440</xdr:colOff>
      <xdr:row>3</xdr:row>
      <xdr:rowOff>3810</xdr:rowOff>
    </xdr:from>
    <xdr:to>
      <xdr:col>13</xdr:col>
      <xdr:colOff>313560</xdr:colOff>
      <xdr:row>18</xdr:row>
      <xdr:rowOff>140610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0515C55-EF9F-4EE6-90B8-DF247F60F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277650</xdr:colOff>
      <xdr:row>2</xdr:row>
      <xdr:rowOff>127158</xdr:rowOff>
    </xdr:from>
    <xdr:to>
      <xdr:col>13</xdr:col>
      <xdr:colOff>73050</xdr:colOff>
      <xdr:row>36</xdr:row>
      <xdr:rowOff>84483</xdr:rowOff>
    </xdr:to>
    <xdr:graphicFrame macro="">
      <xdr:nvGraphicFramePr>
        <xdr:cNvPr id="4" name="Diagram 1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529589</xdr:colOff>
      <xdr:row>1</xdr:row>
      <xdr:rowOff>156208</xdr:rowOff>
    </xdr:from>
    <xdr:to>
      <xdr:col>13</xdr:col>
      <xdr:colOff>220214</xdr:colOff>
      <xdr:row>36</xdr:row>
      <xdr:rowOff>142108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220980</xdr:colOff>
      <xdr:row>3</xdr:row>
      <xdr:rowOff>0</xdr:rowOff>
    </xdr:from>
    <xdr:to>
      <xdr:col>13</xdr:col>
      <xdr:colOff>62100</xdr:colOff>
      <xdr:row>20</xdr:row>
      <xdr:rowOff>30120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2410917C-4346-4761-BA92-B6E8AF244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a&amp;v mal navfarger">
  <a:themeElements>
    <a:clrScheme name="Egendefinert 7">
      <a:dk1>
        <a:sysClr val="windowText" lastClr="000000"/>
      </a:dk1>
      <a:lt1>
        <a:sysClr val="window" lastClr="FFFFFF"/>
      </a:lt1>
      <a:dk2>
        <a:srgbClr val="355071"/>
      </a:dk2>
      <a:lt2>
        <a:srgbClr val="AABED7"/>
      </a:lt2>
      <a:accent1>
        <a:srgbClr val="254B6D"/>
      </a:accent1>
      <a:accent2>
        <a:srgbClr val="66CBEC"/>
      </a:accent2>
      <a:accent3>
        <a:srgbClr val="B90000"/>
      </a:accent3>
      <a:accent4>
        <a:srgbClr val="FF9100"/>
      </a:accent4>
      <a:accent5>
        <a:srgbClr val="F2D26A"/>
      </a:accent5>
      <a:accent6>
        <a:srgbClr val="A2AD00"/>
      </a:accent6>
      <a:hlink>
        <a:srgbClr val="06893A"/>
      </a:hlink>
      <a:folHlink>
        <a:srgbClr val="B7B1A9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Dråpe">
      <a:fillStyleLst>
        <a:solidFill>
          <a:schemeClr val="phClr"/>
        </a:solidFill>
        <a:solidFill>
          <a:schemeClr val="phClr">
            <a:tint val="69000"/>
            <a:satMod val="105000"/>
            <a:lumMod val="110000"/>
          </a:schemeClr>
        </a:solidFill>
        <a:gradFill rotWithShape="1">
          <a:gsLst>
            <a:gs pos="0">
              <a:schemeClr val="phClr">
                <a:tint val="94000"/>
                <a:satMod val="100000"/>
                <a:lumMod val="108000"/>
              </a:schemeClr>
            </a:gs>
            <a:gs pos="50000">
              <a:schemeClr val="phClr">
                <a:tint val="98000"/>
                <a:shade val="100000"/>
                <a:satMod val="100000"/>
                <a:lumMod val="100000"/>
              </a:schemeClr>
            </a:gs>
            <a:gs pos="100000">
              <a:schemeClr val="phClr">
                <a:shade val="72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>
              <a:shade val="60000"/>
            </a:schemeClr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dir="5400000" rotWithShape="0">
              <a:srgbClr val="000000">
                <a:alpha val="28000"/>
              </a:srgbClr>
            </a:outerShdw>
          </a:effectLst>
        </a:effectStyle>
        <a:effectStyle>
          <a:effectLst>
            <a:outerShdw blurRad="63500" dist="25400" dir="5400000" algn="ctr" rotWithShape="0">
              <a:srgbClr val="000000">
                <a:alpha val="69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200000"/>
            </a:lightRig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4000"/>
                <a:shade val="100000"/>
                <a:hueMod val="130000"/>
                <a:satMod val="150000"/>
                <a:lumMod val="112000"/>
              </a:schemeClr>
            </a:gs>
            <a:gs pos="100000">
              <a:schemeClr val="phClr">
                <a:shade val="92000"/>
                <a:satMod val="140000"/>
                <a:lumMod val="11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roplet" id="{8984A317-299A-4E50-B45D-BFC9EDE2337A}" vid="{A633B6A3-9E7F-4C10-9C98-2517A3134361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zoomScaleNormal="100" workbookViewId="0">
      <selection activeCell="L1" sqref="L1"/>
    </sheetView>
  </sheetViews>
  <sheetFormatPr baseColWidth="10" defaultColWidth="11.44140625" defaultRowHeight="13.2" x14ac:dyDescent="0.25"/>
  <cols>
    <col min="1" max="1" width="17" customWidth="1"/>
    <col min="2" max="2" width="17.33203125" customWidth="1"/>
    <col min="3" max="3" width="20.5546875" customWidth="1"/>
    <col min="5" max="6" width="13.5546875" bestFit="1" customWidth="1"/>
  </cols>
  <sheetData>
    <row r="1" spans="1:5" x14ac:dyDescent="0.25">
      <c r="A1" s="15" t="s">
        <v>0</v>
      </c>
      <c r="B1" s="16"/>
      <c r="C1" s="16"/>
      <c r="D1" s="16"/>
      <c r="E1" s="12"/>
    </row>
    <row r="2" spans="1:5" x14ac:dyDescent="0.25">
      <c r="A2" s="16"/>
      <c r="B2" s="16"/>
      <c r="C2" s="16"/>
      <c r="D2" s="16"/>
      <c r="E2" s="12"/>
    </row>
    <row r="3" spans="1:5" ht="39.6" x14ac:dyDescent="0.25">
      <c r="A3" s="20"/>
      <c r="B3" s="23" t="s">
        <v>1</v>
      </c>
      <c r="C3" s="24" t="s">
        <v>2</v>
      </c>
      <c r="D3" s="20" t="s">
        <v>3</v>
      </c>
      <c r="E3" s="12"/>
    </row>
    <row r="4" spans="1:5" x14ac:dyDescent="0.25">
      <c r="A4" s="44" t="s">
        <v>4</v>
      </c>
      <c r="B4" s="43">
        <v>15.9</v>
      </c>
      <c r="C4" s="43">
        <v>11.4</v>
      </c>
      <c r="D4" s="41">
        <f t="shared" ref="D4:D18" si="0">SUM(B4+C4)</f>
        <v>27.3</v>
      </c>
      <c r="E4" s="13"/>
    </row>
    <row r="5" spans="1:5" x14ac:dyDescent="0.25">
      <c r="A5" s="44" t="s">
        <v>5</v>
      </c>
      <c r="B5" s="43">
        <v>16.8</v>
      </c>
      <c r="C5" s="43">
        <v>6.7</v>
      </c>
      <c r="D5" s="41">
        <f t="shared" si="0"/>
        <v>23.5</v>
      </c>
      <c r="E5" s="13"/>
    </row>
    <row r="6" spans="1:5" x14ac:dyDescent="0.25">
      <c r="A6" s="44" t="s">
        <v>6</v>
      </c>
      <c r="B6" s="43">
        <v>11.200000000000001</v>
      </c>
      <c r="C6" s="43">
        <v>11.700000000000001</v>
      </c>
      <c r="D6" s="41">
        <f t="shared" si="0"/>
        <v>22.900000000000002</v>
      </c>
      <c r="E6" s="13"/>
    </row>
    <row r="7" spans="1:5" x14ac:dyDescent="0.25">
      <c r="A7" s="44" t="s">
        <v>7</v>
      </c>
      <c r="B7" s="43">
        <v>12.6</v>
      </c>
      <c r="C7" s="43">
        <v>8.6</v>
      </c>
      <c r="D7" s="41">
        <f t="shared" si="0"/>
        <v>21.2</v>
      </c>
      <c r="E7" s="13"/>
    </row>
    <row r="8" spans="1:5" x14ac:dyDescent="0.25">
      <c r="A8" s="44" t="s">
        <v>8</v>
      </c>
      <c r="B8" s="43">
        <v>10.8</v>
      </c>
      <c r="C8" s="43">
        <v>9.8000000000000007</v>
      </c>
      <c r="D8" s="41">
        <f t="shared" si="0"/>
        <v>20.6</v>
      </c>
      <c r="E8" s="13"/>
    </row>
    <row r="9" spans="1:5" x14ac:dyDescent="0.25">
      <c r="A9" s="44" t="s">
        <v>9</v>
      </c>
      <c r="B9" s="43">
        <v>10.7</v>
      </c>
      <c r="C9" s="43">
        <v>8.2000000000000011</v>
      </c>
      <c r="D9" s="41">
        <f t="shared" si="0"/>
        <v>18.899999999999999</v>
      </c>
      <c r="E9" s="13"/>
    </row>
    <row r="10" spans="1:5" x14ac:dyDescent="0.25">
      <c r="A10" s="44" t="s">
        <v>10</v>
      </c>
      <c r="B10" s="43">
        <v>11.3</v>
      </c>
      <c r="C10" s="43">
        <v>7.3</v>
      </c>
      <c r="D10" s="41">
        <f t="shared" si="0"/>
        <v>18.600000000000001</v>
      </c>
      <c r="E10" s="13"/>
    </row>
    <row r="11" spans="1:5" x14ac:dyDescent="0.25">
      <c r="A11" s="44" t="s">
        <v>11</v>
      </c>
      <c r="B11" s="43">
        <v>9</v>
      </c>
      <c r="C11" s="43">
        <v>9</v>
      </c>
      <c r="D11" s="41">
        <f t="shared" si="0"/>
        <v>18</v>
      </c>
      <c r="E11" s="13"/>
    </row>
    <row r="12" spans="1:5" x14ac:dyDescent="0.25">
      <c r="A12" s="44" t="s">
        <v>12</v>
      </c>
      <c r="B12" s="43">
        <v>10.100000000000001</v>
      </c>
      <c r="C12" s="43">
        <v>7.1999999999999993</v>
      </c>
      <c r="D12" s="41">
        <f t="shared" si="0"/>
        <v>17.3</v>
      </c>
      <c r="E12" s="13"/>
    </row>
    <row r="13" spans="1:5" x14ac:dyDescent="0.25">
      <c r="A13" s="44" t="s">
        <v>13</v>
      </c>
      <c r="B13" s="43">
        <v>9.7000000000000011</v>
      </c>
      <c r="C13" s="43">
        <v>6.3</v>
      </c>
      <c r="D13" s="41">
        <f t="shared" si="0"/>
        <v>16</v>
      </c>
      <c r="E13" s="13"/>
    </row>
    <row r="14" spans="1:5" x14ac:dyDescent="0.25">
      <c r="A14" s="44" t="s">
        <v>14</v>
      </c>
      <c r="B14" s="43">
        <v>11.5</v>
      </c>
      <c r="C14" s="43">
        <v>4.2</v>
      </c>
      <c r="D14" s="41">
        <f t="shared" si="0"/>
        <v>15.7</v>
      </c>
      <c r="E14" s="13"/>
    </row>
    <row r="15" spans="1:5" x14ac:dyDescent="0.25">
      <c r="A15" s="44" t="s">
        <v>15</v>
      </c>
      <c r="B15" s="43">
        <v>9.3000000000000007</v>
      </c>
      <c r="C15" s="43">
        <v>6.3</v>
      </c>
      <c r="D15" s="41">
        <f t="shared" si="0"/>
        <v>15.600000000000001</v>
      </c>
      <c r="E15" s="13"/>
    </row>
    <row r="16" spans="1:5" x14ac:dyDescent="0.25">
      <c r="A16" s="44" t="s">
        <v>16</v>
      </c>
      <c r="B16" s="43">
        <v>8.6999999999999993</v>
      </c>
      <c r="C16" s="43">
        <v>6.2</v>
      </c>
      <c r="D16" s="41">
        <f t="shared" si="0"/>
        <v>14.899999999999999</v>
      </c>
      <c r="E16" s="13"/>
    </row>
    <row r="17" spans="1:5" x14ac:dyDescent="0.25">
      <c r="A17" s="44" t="s">
        <v>17</v>
      </c>
      <c r="B17" s="43">
        <v>8.7999999999999989</v>
      </c>
      <c r="C17" s="43">
        <v>5.2</v>
      </c>
      <c r="D17" s="41">
        <f t="shared" si="0"/>
        <v>14</v>
      </c>
      <c r="E17" s="13"/>
    </row>
    <row r="18" spans="1:5" x14ac:dyDescent="0.25">
      <c r="A18" s="44" t="s">
        <v>18</v>
      </c>
      <c r="B18" s="43">
        <v>8.6</v>
      </c>
      <c r="C18" s="43">
        <v>5.0999999999999996</v>
      </c>
      <c r="D18" s="41">
        <f t="shared" si="0"/>
        <v>13.7</v>
      </c>
      <c r="E18" s="12"/>
    </row>
    <row r="19" spans="1:5" x14ac:dyDescent="0.25">
      <c r="A19" s="20"/>
      <c r="B19" s="43"/>
      <c r="C19" s="43"/>
      <c r="D19" s="41"/>
    </row>
    <row r="20" spans="1:5" x14ac:dyDescent="0.25">
      <c r="A20" s="17" t="s">
        <v>19</v>
      </c>
      <c r="B20" s="43">
        <v>10.5</v>
      </c>
      <c r="C20" s="43">
        <v>7.6</v>
      </c>
      <c r="D20" s="41">
        <f>SUM(B20+C20)</f>
        <v>18.100000000000001</v>
      </c>
      <c r="E20" s="1"/>
    </row>
    <row r="21" spans="1:5" x14ac:dyDescent="0.25">
      <c r="A21" s="9"/>
      <c r="C21" s="19"/>
    </row>
    <row r="22" spans="1:5" x14ac:dyDescent="0.25">
      <c r="A22" s="9"/>
    </row>
    <row r="23" spans="1:5" x14ac:dyDescent="0.25">
      <c r="A23" s="9"/>
    </row>
    <row r="24" spans="1:5" x14ac:dyDescent="0.25">
      <c r="A24" s="9"/>
    </row>
    <row r="25" spans="1:5" x14ac:dyDescent="0.25">
      <c r="A25" s="9"/>
    </row>
    <row r="26" spans="1:5" x14ac:dyDescent="0.25">
      <c r="A26" s="9"/>
    </row>
    <row r="27" spans="1:5" x14ac:dyDescent="0.25">
      <c r="A27" s="9"/>
    </row>
    <row r="28" spans="1:5" x14ac:dyDescent="0.25">
      <c r="A28" s="9"/>
    </row>
    <row r="29" spans="1:5" x14ac:dyDescent="0.25">
      <c r="A29" s="9"/>
    </row>
    <row r="30" spans="1:5" x14ac:dyDescent="0.25">
      <c r="A30" s="9"/>
    </row>
    <row r="31" spans="1:5" x14ac:dyDescent="0.25">
      <c r="A31" s="9"/>
    </row>
    <row r="32" spans="1:5" x14ac:dyDescent="0.25">
      <c r="A32" s="9"/>
    </row>
    <row r="33" spans="1:11" x14ac:dyDescent="0.25">
      <c r="A33" s="9"/>
    </row>
    <row r="34" spans="1:11" x14ac:dyDescent="0.25">
      <c r="A34" s="9"/>
    </row>
    <row r="35" spans="1:11" x14ac:dyDescent="0.25">
      <c r="A35" s="9"/>
      <c r="I35" s="1"/>
      <c r="J35" s="1"/>
    </row>
    <row r="36" spans="1:11" x14ac:dyDescent="0.25">
      <c r="A36" s="9"/>
      <c r="I36" s="1"/>
      <c r="J36" s="1"/>
    </row>
    <row r="37" spans="1:11" x14ac:dyDescent="0.25">
      <c r="A37" s="9"/>
      <c r="I37" s="1"/>
      <c r="J37" s="1"/>
      <c r="K37" s="41">
        <f>SUM(I37+J37)</f>
        <v>0</v>
      </c>
    </row>
    <row r="38" spans="1:11" x14ac:dyDescent="0.25">
      <c r="A38" s="9"/>
    </row>
    <row r="39" spans="1:11" x14ac:dyDescent="0.25">
      <c r="A39" s="9"/>
    </row>
    <row r="40" spans="1:11" x14ac:dyDescent="0.25">
      <c r="A40" s="9"/>
    </row>
    <row r="41" spans="1:11" x14ac:dyDescent="0.25">
      <c r="A41" s="9"/>
    </row>
    <row r="42" spans="1:11" x14ac:dyDescent="0.25">
      <c r="A42" s="9"/>
    </row>
    <row r="43" spans="1:11" x14ac:dyDescent="0.25">
      <c r="A43" s="9"/>
    </row>
    <row r="44" spans="1:11" x14ac:dyDescent="0.25">
      <c r="A44" s="9"/>
    </row>
    <row r="45" spans="1:11" x14ac:dyDescent="0.25">
      <c r="A45" s="9"/>
    </row>
    <row r="46" spans="1:11" x14ac:dyDescent="0.25">
      <c r="A46" s="9"/>
    </row>
    <row r="47" spans="1:11" x14ac:dyDescent="0.25">
      <c r="A47" s="9"/>
    </row>
    <row r="48" spans="1:11" x14ac:dyDescent="0.25">
      <c r="A48" s="9"/>
    </row>
    <row r="49" spans="1:1" x14ac:dyDescent="0.25">
      <c r="A49" s="9"/>
    </row>
  </sheetData>
  <sortState xmlns:xlrd2="http://schemas.microsoft.com/office/spreadsheetml/2017/richdata2" ref="A4:D18">
    <sortCondition descending="1" ref="D4:D18"/>
  </sortState>
  <phoneticPr fontId="10" type="noConversion"/>
  <pageMargins left="0.75" right="0.75" top="1" bottom="1" header="0.5" footer="0.5"/>
  <pageSetup paperSize="9" scale="9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10886-67DA-4DAB-825C-6D32200B5200}">
  <dimension ref="A1:B28"/>
  <sheetViews>
    <sheetView workbookViewId="0">
      <selection activeCell="H1" sqref="H1"/>
    </sheetView>
  </sheetViews>
  <sheetFormatPr baseColWidth="10" defaultColWidth="11.44140625" defaultRowHeight="13.2" x14ac:dyDescent="0.25"/>
  <cols>
    <col min="1" max="1" width="46.33203125" bestFit="1" customWidth="1"/>
    <col min="2" max="2" width="21.6640625" bestFit="1" customWidth="1"/>
  </cols>
  <sheetData>
    <row r="1" spans="1:2" x14ac:dyDescent="0.25">
      <c r="A1" s="15" t="s">
        <v>435</v>
      </c>
    </row>
    <row r="3" spans="1:2" x14ac:dyDescent="0.25">
      <c r="A3" s="55" t="s">
        <v>70</v>
      </c>
      <c r="B3" s="43">
        <v>89.9</v>
      </c>
    </row>
    <row r="4" spans="1:2" x14ac:dyDescent="0.25">
      <c r="A4" s="95" t="s">
        <v>71</v>
      </c>
      <c r="B4" s="43">
        <v>85.9</v>
      </c>
    </row>
    <row r="5" spans="1:2" x14ac:dyDescent="0.25">
      <c r="A5" s="95" t="s">
        <v>73</v>
      </c>
      <c r="B5" s="43">
        <v>77.2</v>
      </c>
    </row>
    <row r="6" spans="1:2" x14ac:dyDescent="0.25">
      <c r="A6" s="55" t="s">
        <v>84</v>
      </c>
      <c r="B6" s="43">
        <v>75.099999999999994</v>
      </c>
    </row>
    <row r="7" spans="1:2" x14ac:dyDescent="0.25">
      <c r="A7" s="55" t="s">
        <v>65</v>
      </c>
      <c r="B7" s="43">
        <v>67.7</v>
      </c>
    </row>
    <row r="8" spans="1:2" x14ac:dyDescent="0.25">
      <c r="A8" s="55" t="s">
        <v>33</v>
      </c>
      <c r="B8" s="43">
        <v>67.100000000000009</v>
      </c>
    </row>
    <row r="9" spans="1:2" x14ac:dyDescent="0.25">
      <c r="A9" s="55" t="s">
        <v>87</v>
      </c>
      <c r="B9" s="43">
        <v>66.8</v>
      </c>
    </row>
    <row r="10" spans="1:2" ht="26.4" x14ac:dyDescent="0.25">
      <c r="A10" s="95" t="s">
        <v>427</v>
      </c>
      <c r="B10" s="43">
        <v>63.7</v>
      </c>
    </row>
    <row r="11" spans="1:2" x14ac:dyDescent="0.25">
      <c r="A11" s="55" t="s">
        <v>89</v>
      </c>
      <c r="B11" s="43">
        <v>61.4</v>
      </c>
    </row>
    <row r="12" spans="1:2" x14ac:dyDescent="0.25">
      <c r="A12" s="95" t="s">
        <v>75</v>
      </c>
      <c r="B12" s="43">
        <v>60.099999999999994</v>
      </c>
    </row>
    <row r="13" spans="1:2" x14ac:dyDescent="0.25">
      <c r="A13" s="55" t="s">
        <v>54</v>
      </c>
      <c r="B13" s="43">
        <v>58.3</v>
      </c>
    </row>
    <row r="14" spans="1:2" x14ac:dyDescent="0.25">
      <c r="A14" s="55" t="s">
        <v>55</v>
      </c>
      <c r="B14" s="43">
        <v>57.699999999999996</v>
      </c>
    </row>
    <row r="15" spans="1:2" x14ac:dyDescent="0.25">
      <c r="A15" s="55" t="s">
        <v>82</v>
      </c>
      <c r="B15" s="43">
        <v>56.499999999999993</v>
      </c>
    </row>
    <row r="16" spans="1:2" x14ac:dyDescent="0.25">
      <c r="A16" s="55" t="s">
        <v>85</v>
      </c>
      <c r="B16" s="43">
        <v>52.300000000000004</v>
      </c>
    </row>
    <row r="17" spans="1:2" x14ac:dyDescent="0.25">
      <c r="A17" s="95" t="s">
        <v>76</v>
      </c>
      <c r="B17" s="43">
        <v>52.300000000000004</v>
      </c>
    </row>
    <row r="18" spans="1:2" x14ac:dyDescent="0.25">
      <c r="A18" s="55" t="s">
        <v>83</v>
      </c>
      <c r="B18" s="43">
        <v>51.800000000000004</v>
      </c>
    </row>
    <row r="19" spans="1:2" x14ac:dyDescent="0.25">
      <c r="A19" s="55" t="s">
        <v>81</v>
      </c>
      <c r="B19" s="43">
        <v>49.5</v>
      </c>
    </row>
    <row r="20" spans="1:2" x14ac:dyDescent="0.25">
      <c r="A20" s="55" t="s">
        <v>86</v>
      </c>
      <c r="B20" s="43">
        <v>48.6</v>
      </c>
    </row>
    <row r="21" spans="1:2" x14ac:dyDescent="0.25">
      <c r="A21" s="55" t="s">
        <v>88</v>
      </c>
      <c r="B21" s="43">
        <v>47.699999999999996</v>
      </c>
    </row>
    <row r="22" spans="1:2" x14ac:dyDescent="0.25">
      <c r="A22" s="55" t="s">
        <v>66</v>
      </c>
      <c r="B22" s="43">
        <v>42.4</v>
      </c>
    </row>
    <row r="23" spans="1:2" x14ac:dyDescent="0.25">
      <c r="A23" s="95" t="s">
        <v>67</v>
      </c>
      <c r="B23" s="43">
        <v>38.800000000000004</v>
      </c>
    </row>
    <row r="24" spans="1:2" x14ac:dyDescent="0.25">
      <c r="A24" s="55" t="s">
        <v>40</v>
      </c>
      <c r="B24" s="43">
        <v>37.1</v>
      </c>
    </row>
    <row r="25" spans="1:2" x14ac:dyDescent="0.25">
      <c r="A25" s="55" t="s">
        <v>68</v>
      </c>
      <c r="B25" s="43">
        <v>35</v>
      </c>
    </row>
    <row r="26" spans="1:2" x14ac:dyDescent="0.25">
      <c r="A26" s="55" t="s">
        <v>69</v>
      </c>
      <c r="B26" s="43">
        <v>34.9</v>
      </c>
    </row>
    <row r="27" spans="1:2" x14ac:dyDescent="0.25">
      <c r="A27" s="55"/>
      <c r="B27" s="43"/>
    </row>
    <row r="28" spans="1:2" x14ac:dyDescent="0.25">
      <c r="A28" s="55" t="s">
        <v>19</v>
      </c>
      <c r="B28" s="43">
        <v>53.2</v>
      </c>
    </row>
  </sheetData>
  <sortState xmlns:xlrd2="http://schemas.microsoft.com/office/spreadsheetml/2017/richdata2" ref="A3:B26">
    <sortCondition descending="1" ref="B3:B26"/>
  </sortState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3FE37-CBCB-4651-B5A2-3DE1307F392F}">
  <dimension ref="A1:B9"/>
  <sheetViews>
    <sheetView workbookViewId="0">
      <selection activeCell="L1" sqref="L1"/>
    </sheetView>
  </sheetViews>
  <sheetFormatPr baseColWidth="10" defaultColWidth="11.44140625" defaultRowHeight="13.2" x14ac:dyDescent="0.25"/>
  <cols>
    <col min="1" max="1" width="26.33203125" customWidth="1"/>
  </cols>
  <sheetData>
    <row r="1" spans="1:2" x14ac:dyDescent="0.25">
      <c r="A1" s="15" t="s">
        <v>436</v>
      </c>
    </row>
    <row r="3" spans="1:2" ht="26.4" x14ac:dyDescent="0.25">
      <c r="A3" s="53" t="s">
        <v>96</v>
      </c>
      <c r="B3" s="43">
        <v>67.599999999999994</v>
      </c>
    </row>
    <row r="4" spans="1:2" x14ac:dyDescent="0.25">
      <c r="A4" s="53" t="s">
        <v>97</v>
      </c>
      <c r="B4" s="43">
        <v>36.9</v>
      </c>
    </row>
    <row r="5" spans="1:2" x14ac:dyDescent="0.25">
      <c r="A5" s="53" t="s">
        <v>98</v>
      </c>
      <c r="B5" s="43">
        <v>29</v>
      </c>
    </row>
    <row r="6" spans="1:2" x14ac:dyDescent="0.25">
      <c r="A6" s="53" t="s">
        <v>99</v>
      </c>
      <c r="B6" s="43">
        <v>27.8</v>
      </c>
    </row>
    <row r="7" spans="1:2" x14ac:dyDescent="0.25">
      <c r="A7" s="53" t="s">
        <v>100</v>
      </c>
      <c r="B7" s="43">
        <v>26.3</v>
      </c>
    </row>
    <row r="8" spans="1:2" x14ac:dyDescent="0.25">
      <c r="A8" s="53" t="s">
        <v>101</v>
      </c>
      <c r="B8" s="43">
        <v>21.9</v>
      </c>
    </row>
    <row r="9" spans="1:2" x14ac:dyDescent="0.25">
      <c r="A9" s="53" t="s">
        <v>102</v>
      </c>
      <c r="B9" s="43">
        <v>21.1</v>
      </c>
    </row>
  </sheetData>
  <sortState xmlns:xlrd2="http://schemas.microsoft.com/office/spreadsheetml/2017/richdata2" ref="A3:B9">
    <sortCondition descending="1" ref="B3:B9"/>
  </sortState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4C118-2FA2-447B-BCE6-AF6215FF7E4D}">
  <dimension ref="A1:C9"/>
  <sheetViews>
    <sheetView workbookViewId="0">
      <selection activeCell="J1" sqref="J1"/>
    </sheetView>
  </sheetViews>
  <sheetFormatPr baseColWidth="10" defaultColWidth="11.44140625" defaultRowHeight="13.2" x14ac:dyDescent="0.25"/>
  <cols>
    <col min="1" max="1" width="13.5546875" customWidth="1"/>
    <col min="2" max="2" width="7.6640625" customWidth="1"/>
  </cols>
  <sheetData>
    <row r="1" spans="1:3" x14ac:dyDescent="0.25">
      <c r="A1" s="15" t="s">
        <v>437</v>
      </c>
    </row>
    <row r="3" spans="1:3" x14ac:dyDescent="0.25">
      <c r="A3" s="53" t="s">
        <v>91</v>
      </c>
      <c r="B3" s="43">
        <v>75</v>
      </c>
      <c r="C3" s="1"/>
    </row>
    <row r="4" spans="1:3" x14ac:dyDescent="0.25">
      <c r="A4" s="53" t="s">
        <v>92</v>
      </c>
      <c r="B4" s="43">
        <v>67.300000000000011</v>
      </c>
      <c r="C4" s="1"/>
    </row>
    <row r="5" spans="1:3" x14ac:dyDescent="0.25">
      <c r="A5" s="53" t="s">
        <v>93</v>
      </c>
      <c r="B5" s="43">
        <v>56.399999999999991</v>
      </c>
      <c r="C5" s="1"/>
    </row>
    <row r="6" spans="1:3" x14ac:dyDescent="0.25">
      <c r="A6" s="53" t="s">
        <v>94</v>
      </c>
      <c r="B6" s="43">
        <v>47.5</v>
      </c>
      <c r="C6" s="1"/>
    </row>
    <row r="7" spans="1:3" x14ac:dyDescent="0.25">
      <c r="A7" s="53" t="s">
        <v>95</v>
      </c>
      <c r="B7" s="43">
        <v>42.4</v>
      </c>
      <c r="C7" s="1"/>
    </row>
    <row r="8" spans="1:3" x14ac:dyDescent="0.25">
      <c r="A8" s="53"/>
      <c r="B8" s="43"/>
      <c r="C8" s="1"/>
    </row>
    <row r="9" spans="1:3" x14ac:dyDescent="0.25">
      <c r="A9" s="53" t="s">
        <v>19</v>
      </c>
      <c r="B9" s="43">
        <v>53.2</v>
      </c>
      <c r="C9" s="1"/>
    </row>
  </sheetData>
  <sortState xmlns:xlrd2="http://schemas.microsoft.com/office/spreadsheetml/2017/richdata2" ref="A3:B7">
    <sortCondition descending="1" ref="B3:B7"/>
  </sortState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35"/>
  <sheetViews>
    <sheetView zoomScaleNormal="100" workbookViewId="0">
      <selection activeCell="G1" sqref="G1"/>
    </sheetView>
  </sheetViews>
  <sheetFormatPr baseColWidth="10" defaultColWidth="11.44140625" defaultRowHeight="13.2" x14ac:dyDescent="0.25"/>
  <cols>
    <col min="1" max="1" width="17.33203125" style="7" customWidth="1"/>
    <col min="2" max="2" width="10.5546875" style="7" customWidth="1"/>
    <col min="3" max="16384" width="11.44140625" style="7"/>
  </cols>
  <sheetData>
    <row r="1" spans="1:10" ht="17.399999999999999" customHeight="1" x14ac:dyDescent="0.25">
      <c r="A1" s="51" t="s">
        <v>412</v>
      </c>
    </row>
    <row r="2" spans="1:10" x14ac:dyDescent="0.25">
      <c r="I2" s="8"/>
    </row>
    <row r="3" spans="1:10" ht="26.4" x14ac:dyDescent="0.25">
      <c r="A3" s="38" t="s">
        <v>413</v>
      </c>
      <c r="B3" s="26" t="s">
        <v>414</v>
      </c>
      <c r="C3" s="39" t="s">
        <v>415</v>
      </c>
      <c r="D3" s="39" t="s">
        <v>416</v>
      </c>
    </row>
    <row r="4" spans="1:10" x14ac:dyDescent="0.25">
      <c r="A4" s="20" t="s">
        <v>13</v>
      </c>
      <c r="B4" s="20">
        <v>1048</v>
      </c>
      <c r="C4" s="25">
        <v>190</v>
      </c>
      <c r="D4" s="27">
        <v>191</v>
      </c>
      <c r="G4"/>
      <c r="I4"/>
      <c r="J4"/>
    </row>
    <row r="5" spans="1:10" x14ac:dyDescent="0.25">
      <c r="A5" s="20" t="s">
        <v>9</v>
      </c>
      <c r="B5" s="20">
        <v>2724</v>
      </c>
      <c r="C5" s="25">
        <v>786</v>
      </c>
      <c r="D5" s="27">
        <v>531</v>
      </c>
      <c r="G5"/>
      <c r="I5"/>
      <c r="J5"/>
    </row>
    <row r="6" spans="1:10" x14ac:dyDescent="0.25">
      <c r="A6" s="20" t="s">
        <v>12</v>
      </c>
      <c r="B6" s="20">
        <v>2629</v>
      </c>
      <c r="C6" s="25">
        <v>963</v>
      </c>
      <c r="D6" s="27">
        <v>705</v>
      </c>
      <c r="G6"/>
      <c r="I6"/>
      <c r="J6"/>
    </row>
    <row r="7" spans="1:10" x14ac:dyDescent="0.25">
      <c r="A7" s="20" t="s">
        <v>15</v>
      </c>
      <c r="B7" s="20">
        <v>2558</v>
      </c>
      <c r="C7" s="25">
        <v>441</v>
      </c>
      <c r="D7" s="27">
        <v>620</v>
      </c>
      <c r="G7"/>
      <c r="I7"/>
      <c r="J7"/>
    </row>
    <row r="8" spans="1:10" x14ac:dyDescent="0.25">
      <c r="A8" s="20" t="s">
        <v>10</v>
      </c>
      <c r="B8" s="20">
        <v>1707</v>
      </c>
      <c r="C8" s="25">
        <v>573</v>
      </c>
      <c r="D8" s="27">
        <v>414</v>
      </c>
      <c r="G8"/>
      <c r="I8"/>
      <c r="J8"/>
    </row>
    <row r="9" spans="1:10" x14ac:dyDescent="0.25">
      <c r="A9" s="20" t="s">
        <v>14</v>
      </c>
      <c r="B9" s="20">
        <v>1097</v>
      </c>
      <c r="C9" s="25">
        <v>290</v>
      </c>
      <c r="D9" s="27">
        <v>180</v>
      </c>
      <c r="G9"/>
      <c r="I9"/>
      <c r="J9"/>
    </row>
    <row r="10" spans="1:10" x14ac:dyDescent="0.25">
      <c r="A10" s="20" t="s">
        <v>18</v>
      </c>
      <c r="B10" s="20">
        <v>811</v>
      </c>
      <c r="C10" s="25">
        <v>203</v>
      </c>
      <c r="D10" s="27">
        <v>163</v>
      </c>
      <c r="G10"/>
      <c r="I10"/>
      <c r="J10"/>
    </row>
    <row r="11" spans="1:10" x14ac:dyDescent="0.25">
      <c r="A11" s="20" t="s">
        <v>16</v>
      </c>
      <c r="B11" s="20">
        <v>1653</v>
      </c>
      <c r="C11" s="25">
        <v>472</v>
      </c>
      <c r="D11" s="27">
        <v>378</v>
      </c>
      <c r="G11"/>
      <c r="I11"/>
      <c r="J11"/>
    </row>
    <row r="12" spans="1:10" x14ac:dyDescent="0.25">
      <c r="A12" s="20" t="s">
        <v>8</v>
      </c>
      <c r="B12" s="20">
        <v>3745</v>
      </c>
      <c r="C12" s="25">
        <v>856</v>
      </c>
      <c r="D12" s="27">
        <v>809</v>
      </c>
      <c r="G12"/>
      <c r="I12"/>
      <c r="J12"/>
    </row>
    <row r="13" spans="1:10" x14ac:dyDescent="0.25">
      <c r="A13" s="20" t="s">
        <v>6</v>
      </c>
      <c r="B13" s="20">
        <v>6289</v>
      </c>
      <c r="C13" s="25">
        <v>1752</v>
      </c>
      <c r="D13" s="27">
        <v>1230</v>
      </c>
      <c r="G13"/>
      <c r="I13"/>
      <c r="J13"/>
    </row>
    <row r="14" spans="1:10" x14ac:dyDescent="0.25">
      <c r="A14" s="20" t="s">
        <v>11</v>
      </c>
      <c r="B14" s="20">
        <v>1781</v>
      </c>
      <c r="C14" s="25">
        <v>564</v>
      </c>
      <c r="D14" s="27">
        <v>403</v>
      </c>
      <c r="G14"/>
      <c r="I14"/>
      <c r="J14"/>
    </row>
    <row r="15" spans="1:10" x14ac:dyDescent="0.25">
      <c r="A15" s="20" t="s">
        <v>17</v>
      </c>
      <c r="B15" s="20">
        <v>1838</v>
      </c>
      <c r="C15" s="25">
        <v>427</v>
      </c>
      <c r="D15" s="27">
        <v>368</v>
      </c>
      <c r="G15"/>
      <c r="I15"/>
      <c r="J15"/>
    </row>
    <row r="16" spans="1:10" x14ac:dyDescent="0.25">
      <c r="A16" s="20" t="s">
        <v>5</v>
      </c>
      <c r="B16" s="20">
        <v>2973</v>
      </c>
      <c r="C16" s="25">
        <v>455</v>
      </c>
      <c r="D16" s="27">
        <v>537</v>
      </c>
      <c r="G16"/>
      <c r="I16"/>
      <c r="J16"/>
    </row>
    <row r="17" spans="1:15" x14ac:dyDescent="0.25">
      <c r="A17" s="25" t="s">
        <v>4</v>
      </c>
      <c r="B17" s="20">
        <v>2033</v>
      </c>
      <c r="C17" s="25">
        <v>413</v>
      </c>
      <c r="D17" s="27">
        <v>360</v>
      </c>
      <c r="G17"/>
      <c r="I17"/>
      <c r="J17"/>
    </row>
    <row r="18" spans="1:15" x14ac:dyDescent="0.25">
      <c r="A18" s="25" t="s">
        <v>7</v>
      </c>
      <c r="B18" s="20">
        <v>842</v>
      </c>
      <c r="C18" s="25">
        <v>200</v>
      </c>
      <c r="D18" s="27">
        <v>163</v>
      </c>
      <c r="G18"/>
      <c r="I18"/>
      <c r="J18"/>
    </row>
    <row r="19" spans="1:15" x14ac:dyDescent="0.25">
      <c r="B19" s="5"/>
      <c r="C19" s="6"/>
      <c r="D19" s="6"/>
      <c r="G19"/>
      <c r="I19"/>
      <c r="J19"/>
    </row>
    <row r="20" spans="1:15" x14ac:dyDescent="0.25">
      <c r="B20" s="5"/>
      <c r="C20" s="6"/>
      <c r="D20" s="6"/>
      <c r="G20"/>
      <c r="I20"/>
      <c r="J20"/>
    </row>
    <row r="21" spans="1:15" x14ac:dyDescent="0.25">
      <c r="A21" s="98"/>
      <c r="B21" s="99"/>
      <c r="C21"/>
      <c r="D21"/>
      <c r="E21" s="49"/>
      <c r="F21" s="49"/>
      <c r="G21"/>
      <c r="I21"/>
      <c r="J21"/>
    </row>
    <row r="22" spans="1:15" x14ac:dyDescent="0.25">
      <c r="A22" s="98"/>
      <c r="B22" s="99"/>
      <c r="C22"/>
      <c r="D22"/>
      <c r="E22" s="49"/>
      <c r="F22" s="49"/>
      <c r="G22" s="6"/>
      <c r="I22" s="6"/>
      <c r="J22" s="6"/>
    </row>
    <row r="23" spans="1:15" x14ac:dyDescent="0.25">
      <c r="A23" s="98"/>
      <c r="B23" s="99"/>
      <c r="C23"/>
      <c r="D23"/>
      <c r="E23" s="49"/>
      <c r="F23" s="49"/>
    </row>
    <row r="24" spans="1:15" x14ac:dyDescent="0.25">
      <c r="A24" s="98"/>
      <c r="B24" s="99"/>
      <c r="C24"/>
      <c r="D24"/>
      <c r="E24" s="49"/>
      <c r="F24" s="49"/>
    </row>
    <row r="25" spans="1:15" x14ac:dyDescent="0.25">
      <c r="A25" s="98"/>
      <c r="B25" s="99"/>
      <c r="C25"/>
      <c r="D25"/>
      <c r="E25" s="49"/>
      <c r="F25" s="49"/>
    </row>
    <row r="26" spans="1:15" x14ac:dyDescent="0.25">
      <c r="A26" s="98"/>
      <c r="B26" s="99"/>
      <c r="C26"/>
      <c r="D26"/>
      <c r="E26" s="49"/>
      <c r="F26" s="49"/>
      <c r="H26" s="99"/>
      <c r="I26"/>
      <c r="J26"/>
      <c r="K26"/>
      <c r="L26" s="49"/>
      <c r="M26" s="49"/>
      <c r="O26" s="49"/>
    </row>
    <row r="27" spans="1:15" x14ac:dyDescent="0.25">
      <c r="A27" s="98"/>
      <c r="B27" s="99"/>
      <c r="C27"/>
      <c r="D27"/>
      <c r="E27" s="49"/>
      <c r="F27" s="49"/>
      <c r="H27" s="99"/>
      <c r="I27"/>
      <c r="J27"/>
      <c r="K27"/>
      <c r="L27" s="49"/>
      <c r="M27" s="49"/>
    </row>
    <row r="28" spans="1:15" x14ac:dyDescent="0.25">
      <c r="A28" s="98"/>
      <c r="B28" s="99"/>
      <c r="C28"/>
      <c r="D28"/>
      <c r="E28" s="49"/>
      <c r="F28" s="49"/>
    </row>
    <row r="29" spans="1:15" x14ac:dyDescent="0.25">
      <c r="A29" s="98"/>
      <c r="B29" s="99"/>
      <c r="C29"/>
      <c r="D29"/>
      <c r="E29" s="49"/>
      <c r="F29" s="49"/>
      <c r="I29" s="49"/>
      <c r="J29" s="49"/>
      <c r="L29" s="49"/>
      <c r="M29" s="49"/>
    </row>
    <row r="30" spans="1:15" x14ac:dyDescent="0.25">
      <c r="A30" s="98"/>
      <c r="B30" s="99"/>
      <c r="C30"/>
      <c r="D30"/>
      <c r="E30" s="49"/>
      <c r="F30" s="49"/>
      <c r="I30" s="49"/>
      <c r="J30" s="49"/>
      <c r="L30" s="49"/>
      <c r="M30" s="49"/>
    </row>
    <row r="31" spans="1:15" x14ac:dyDescent="0.25">
      <c r="A31" s="98"/>
      <c r="B31" s="99"/>
      <c r="C31"/>
      <c r="D31"/>
      <c r="E31" s="49"/>
      <c r="F31" s="49"/>
    </row>
    <row r="32" spans="1:15" x14ac:dyDescent="0.25">
      <c r="A32" s="98"/>
      <c r="B32" s="99"/>
      <c r="C32"/>
      <c r="D32"/>
      <c r="E32" s="49"/>
      <c r="F32" s="49"/>
    </row>
    <row r="33" spans="1:6" x14ac:dyDescent="0.25">
      <c r="A33" s="98"/>
      <c r="B33" s="99"/>
      <c r="C33"/>
      <c r="D33"/>
      <c r="E33" s="49"/>
      <c r="F33" s="49"/>
    </row>
    <row r="34" spans="1:6" x14ac:dyDescent="0.25">
      <c r="A34" s="98"/>
      <c r="B34" s="99"/>
      <c r="C34"/>
      <c r="D34"/>
      <c r="E34" s="49"/>
      <c r="F34" s="49"/>
    </row>
    <row r="35" spans="1:6" x14ac:dyDescent="0.25">
      <c r="A35" s="98"/>
      <c r="B35" s="99"/>
      <c r="C35"/>
      <c r="D35"/>
      <c r="E35" s="49"/>
      <c r="F35" s="49"/>
    </row>
  </sheetData>
  <pageMargins left="0.75" right="0.75" top="1" bottom="1" header="0.5" footer="0.5"/>
  <pageSetup paperSize="9" scale="77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29"/>
  <sheetViews>
    <sheetView zoomScaleNormal="100" workbookViewId="0">
      <selection activeCell="F1" sqref="F1"/>
    </sheetView>
  </sheetViews>
  <sheetFormatPr baseColWidth="10" defaultColWidth="11.44140625" defaultRowHeight="13.2" x14ac:dyDescent="0.25"/>
  <cols>
    <col min="1" max="1" width="32" style="37" customWidth="1"/>
    <col min="2" max="2" width="10" style="37" customWidth="1"/>
    <col min="3" max="3" width="12.33203125" style="37" customWidth="1"/>
    <col min="4" max="16384" width="11.44140625" style="37"/>
  </cols>
  <sheetData>
    <row r="1" spans="1:5" x14ac:dyDescent="0.25">
      <c r="A1" s="51" t="s">
        <v>417</v>
      </c>
    </row>
    <row r="4" spans="1:5" ht="26.4" x14ac:dyDescent="0.25">
      <c r="A4" s="38" t="s">
        <v>413</v>
      </c>
      <c r="B4" s="26" t="s">
        <v>414</v>
      </c>
      <c r="C4" s="39" t="s">
        <v>415</v>
      </c>
      <c r="D4" s="39" t="s">
        <v>416</v>
      </c>
    </row>
    <row r="5" spans="1:5" x14ac:dyDescent="0.25">
      <c r="A5" s="95" t="s">
        <v>40</v>
      </c>
      <c r="B5" s="21">
        <v>670</v>
      </c>
      <c r="C5" s="27">
        <v>192</v>
      </c>
      <c r="D5" s="27">
        <v>307</v>
      </c>
      <c r="E5" s="40"/>
    </row>
    <row r="6" spans="1:5" x14ac:dyDescent="0.25">
      <c r="A6" s="96" t="s">
        <v>54</v>
      </c>
      <c r="B6" s="21">
        <v>211</v>
      </c>
      <c r="C6" s="27">
        <v>97</v>
      </c>
      <c r="D6" s="27">
        <v>77</v>
      </c>
      <c r="E6" s="40"/>
    </row>
    <row r="7" spans="1:5" x14ac:dyDescent="0.25">
      <c r="A7" s="96" t="s">
        <v>55</v>
      </c>
      <c r="B7" s="21">
        <v>2259</v>
      </c>
      <c r="C7" s="27">
        <v>208</v>
      </c>
      <c r="D7" s="27">
        <v>244</v>
      </c>
      <c r="E7" s="40"/>
    </row>
    <row r="8" spans="1:5" x14ac:dyDescent="0.25">
      <c r="A8" s="97" t="s">
        <v>56</v>
      </c>
      <c r="B8" s="21">
        <v>580</v>
      </c>
      <c r="C8" s="27">
        <v>129</v>
      </c>
      <c r="D8" s="27">
        <v>137</v>
      </c>
      <c r="E8" s="40"/>
    </row>
    <row r="9" spans="1:5" x14ac:dyDescent="0.25">
      <c r="A9" s="97" t="s">
        <v>57</v>
      </c>
      <c r="B9" s="21">
        <v>22</v>
      </c>
      <c r="C9" s="27">
        <v>6</v>
      </c>
      <c r="D9" s="27">
        <v>4</v>
      </c>
      <c r="E9" s="40"/>
    </row>
    <row r="10" spans="1:5" x14ac:dyDescent="0.25">
      <c r="A10" s="97" t="s">
        <v>58</v>
      </c>
      <c r="B10" s="21">
        <v>100</v>
      </c>
      <c r="C10" s="27">
        <v>22</v>
      </c>
      <c r="D10" s="27">
        <v>16</v>
      </c>
      <c r="E10" s="40"/>
    </row>
    <row r="11" spans="1:5" x14ac:dyDescent="0.25">
      <c r="A11" s="97" t="s">
        <v>59</v>
      </c>
      <c r="B11" s="21">
        <v>35</v>
      </c>
      <c r="C11" s="27">
        <v>10</v>
      </c>
      <c r="D11" s="27">
        <v>5</v>
      </c>
      <c r="E11" s="40"/>
    </row>
    <row r="12" spans="1:5" x14ac:dyDescent="0.25">
      <c r="A12" s="97" t="s">
        <v>60</v>
      </c>
      <c r="B12" s="21">
        <v>78</v>
      </c>
      <c r="C12" s="27">
        <v>12</v>
      </c>
      <c r="D12" s="27">
        <v>12</v>
      </c>
      <c r="E12" s="40"/>
    </row>
    <row r="13" spans="1:5" x14ac:dyDescent="0.25">
      <c r="A13" s="97" t="s">
        <v>61</v>
      </c>
      <c r="B13" s="21">
        <v>170</v>
      </c>
      <c r="C13" s="27">
        <v>54</v>
      </c>
      <c r="D13" s="27">
        <v>36</v>
      </c>
      <c r="E13" s="40"/>
    </row>
    <row r="14" spans="1:5" x14ac:dyDescent="0.25">
      <c r="A14" s="97" t="s">
        <v>62</v>
      </c>
      <c r="B14" s="21">
        <v>462</v>
      </c>
      <c r="C14" s="27">
        <v>104</v>
      </c>
      <c r="D14" s="27">
        <v>103</v>
      </c>
      <c r="E14" s="40"/>
    </row>
    <row r="15" spans="1:5" x14ac:dyDescent="0.25">
      <c r="A15" s="97" t="s">
        <v>63</v>
      </c>
      <c r="B15" s="21">
        <v>707</v>
      </c>
      <c r="C15" s="27">
        <v>163</v>
      </c>
      <c r="D15" s="27">
        <v>162</v>
      </c>
      <c r="E15" s="40"/>
    </row>
    <row r="16" spans="1:5" ht="26.4" x14ac:dyDescent="0.25">
      <c r="A16" s="97" t="s">
        <v>64</v>
      </c>
      <c r="B16" s="21">
        <v>105</v>
      </c>
      <c r="C16" s="27">
        <v>26</v>
      </c>
      <c r="D16" s="27">
        <v>23</v>
      </c>
      <c r="E16" s="40"/>
    </row>
    <row r="17" spans="1:5" x14ac:dyDescent="0.25">
      <c r="A17" s="96" t="s">
        <v>65</v>
      </c>
      <c r="B17" s="21">
        <v>255</v>
      </c>
      <c r="C17" s="27">
        <v>103</v>
      </c>
      <c r="D17" s="27">
        <v>77</v>
      </c>
      <c r="E17" s="40"/>
    </row>
    <row r="18" spans="1:5" x14ac:dyDescent="0.25">
      <c r="A18" s="96" t="s">
        <v>66</v>
      </c>
      <c r="B18" s="21">
        <v>5525</v>
      </c>
      <c r="C18" s="27">
        <v>1318</v>
      </c>
      <c r="D18" s="27">
        <v>1191</v>
      </c>
      <c r="E18" s="40"/>
    </row>
    <row r="19" spans="1:5" x14ac:dyDescent="0.25">
      <c r="A19" s="96" t="s">
        <v>67</v>
      </c>
      <c r="B19" s="21">
        <v>3296</v>
      </c>
      <c r="C19" s="27">
        <v>837</v>
      </c>
      <c r="D19" s="27">
        <v>662</v>
      </c>
      <c r="E19" s="40"/>
    </row>
    <row r="20" spans="1:5" x14ac:dyDescent="0.25">
      <c r="A20" s="96" t="s">
        <v>68</v>
      </c>
      <c r="B20" s="21">
        <v>1654</v>
      </c>
      <c r="C20" s="27">
        <v>884</v>
      </c>
      <c r="D20" s="27">
        <v>756</v>
      </c>
      <c r="E20" s="40"/>
    </row>
    <row r="21" spans="1:5" ht="26.4" x14ac:dyDescent="0.25">
      <c r="A21" s="96" t="s">
        <v>69</v>
      </c>
      <c r="B21" s="21">
        <v>3130</v>
      </c>
      <c r="C21" s="27">
        <v>764</v>
      </c>
      <c r="D21" s="27">
        <v>745</v>
      </c>
      <c r="E21" s="40"/>
    </row>
    <row r="22" spans="1:5" x14ac:dyDescent="0.25">
      <c r="A22" s="96" t="s">
        <v>70</v>
      </c>
      <c r="B22" s="21">
        <v>1192</v>
      </c>
      <c r="C22" s="27">
        <v>1068</v>
      </c>
      <c r="D22" s="27">
        <v>587</v>
      </c>
      <c r="E22" s="40"/>
    </row>
    <row r="23" spans="1:5" x14ac:dyDescent="0.25">
      <c r="A23" s="96" t="s">
        <v>71</v>
      </c>
      <c r="B23" s="21">
        <v>114</v>
      </c>
      <c r="C23" s="27">
        <v>59</v>
      </c>
      <c r="D23" s="27">
        <v>39</v>
      </c>
      <c r="E23" s="40"/>
    </row>
    <row r="24" spans="1:5" ht="39.6" x14ac:dyDescent="0.25">
      <c r="A24" s="96" t="s">
        <v>72</v>
      </c>
      <c r="B24" s="21">
        <v>3046</v>
      </c>
      <c r="C24" s="27">
        <v>990</v>
      </c>
      <c r="D24" s="27">
        <v>742</v>
      </c>
      <c r="E24" s="40"/>
    </row>
    <row r="25" spans="1:5" x14ac:dyDescent="0.25">
      <c r="A25" s="96" t="s">
        <v>73</v>
      </c>
      <c r="B25" s="21">
        <v>994</v>
      </c>
      <c r="C25" s="27">
        <v>210</v>
      </c>
      <c r="D25" s="27">
        <v>202</v>
      </c>
      <c r="E25" s="40"/>
    </row>
    <row r="26" spans="1:5" x14ac:dyDescent="0.25">
      <c r="A26" s="96" t="s">
        <v>74</v>
      </c>
      <c r="B26" s="21">
        <v>2374</v>
      </c>
      <c r="C26" s="27">
        <v>373</v>
      </c>
      <c r="D26" s="27">
        <v>326</v>
      </c>
      <c r="E26" s="40"/>
    </row>
    <row r="27" spans="1:5" x14ac:dyDescent="0.25">
      <c r="A27" s="96" t="s">
        <v>75</v>
      </c>
      <c r="B27" s="21">
        <v>7185</v>
      </c>
      <c r="C27" s="27">
        <v>993</v>
      </c>
      <c r="D27" s="27">
        <v>774</v>
      </c>
      <c r="E27" s="40"/>
    </row>
    <row r="28" spans="1:5" ht="26.4" x14ac:dyDescent="0.25">
      <c r="A28" s="96" t="s">
        <v>76</v>
      </c>
      <c r="B28" s="21">
        <v>1945</v>
      </c>
      <c r="C28" s="27">
        <v>487</v>
      </c>
      <c r="D28" s="27">
        <v>488</v>
      </c>
      <c r="E28" s="40"/>
    </row>
    <row r="29" spans="1:5" x14ac:dyDescent="0.25">
      <c r="B29" s="30"/>
      <c r="C29" s="40"/>
      <c r="D29" s="40"/>
      <c r="E29" s="40"/>
    </row>
  </sheetData>
  <pageMargins left="0.75" right="0.75" top="1" bottom="1" header="0.5" footer="0.5"/>
  <pageSetup paperSize="9" scale="63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90DA2-5F6B-4C33-A217-4BB7ABFC0E35}">
  <dimension ref="A1:E60"/>
  <sheetViews>
    <sheetView zoomScaleNormal="100" workbookViewId="0">
      <selection activeCell="G1" sqref="G1"/>
    </sheetView>
  </sheetViews>
  <sheetFormatPr baseColWidth="10" defaultColWidth="11.44140625" defaultRowHeight="13.2" x14ac:dyDescent="0.25"/>
  <cols>
    <col min="1" max="1" width="34.109375" customWidth="1"/>
    <col min="2" max="2" width="50.33203125" bestFit="1" customWidth="1"/>
    <col min="4" max="5" width="11.5546875"/>
  </cols>
  <sheetData>
    <row r="1" spans="1:5" x14ac:dyDescent="0.25">
      <c r="A1" s="15" t="s">
        <v>418</v>
      </c>
    </row>
    <row r="3" spans="1:5" ht="26.4" x14ac:dyDescent="0.25">
      <c r="A3" s="64" t="s">
        <v>419</v>
      </c>
      <c r="B3" s="64" t="s">
        <v>378</v>
      </c>
      <c r="C3" s="65" t="s">
        <v>414</v>
      </c>
      <c r="D3" s="63" t="s">
        <v>415</v>
      </c>
      <c r="E3" s="39" t="s">
        <v>416</v>
      </c>
    </row>
    <row r="4" spans="1:5" x14ac:dyDescent="0.25">
      <c r="A4" s="66"/>
      <c r="B4" s="67" t="s">
        <v>379</v>
      </c>
      <c r="C4" s="56">
        <v>3724</v>
      </c>
      <c r="D4" s="103">
        <v>1400</v>
      </c>
      <c r="E4" s="103">
        <v>1086</v>
      </c>
    </row>
    <row r="5" spans="1:5" x14ac:dyDescent="0.25">
      <c r="A5" s="66"/>
      <c r="B5" s="68" t="s">
        <v>380</v>
      </c>
      <c r="C5" s="56">
        <v>742</v>
      </c>
      <c r="D5" s="103">
        <v>302</v>
      </c>
      <c r="E5" s="103">
        <v>218</v>
      </c>
    </row>
    <row r="6" spans="1:5" x14ac:dyDescent="0.25">
      <c r="A6" s="135" t="s">
        <v>420</v>
      </c>
      <c r="B6" s="67" t="s">
        <v>382</v>
      </c>
      <c r="C6" s="56">
        <v>246</v>
      </c>
      <c r="D6" s="103">
        <v>116</v>
      </c>
      <c r="E6" s="103">
        <v>88</v>
      </c>
    </row>
    <row r="7" spans="1:5" x14ac:dyDescent="0.25">
      <c r="A7" s="135"/>
      <c r="B7" s="68" t="s">
        <v>383</v>
      </c>
      <c r="C7" s="56">
        <v>56</v>
      </c>
      <c r="D7" s="103">
        <v>42</v>
      </c>
      <c r="E7" s="103">
        <v>35</v>
      </c>
    </row>
    <row r="8" spans="1:5" x14ac:dyDescent="0.25">
      <c r="A8" s="135"/>
      <c r="B8" s="67" t="s">
        <v>384</v>
      </c>
      <c r="C8" s="56">
        <v>1099</v>
      </c>
      <c r="D8" s="103">
        <v>447</v>
      </c>
      <c r="E8" s="103">
        <v>321</v>
      </c>
    </row>
    <row r="9" spans="1:5" x14ac:dyDescent="0.25">
      <c r="A9" s="135"/>
      <c r="B9" s="68" t="s">
        <v>385</v>
      </c>
      <c r="C9" s="56">
        <v>2517</v>
      </c>
      <c r="D9" s="103">
        <v>860</v>
      </c>
      <c r="E9" s="103">
        <v>682</v>
      </c>
    </row>
    <row r="10" spans="1:5" x14ac:dyDescent="0.25">
      <c r="A10" s="135"/>
      <c r="B10" s="67" t="s">
        <v>386</v>
      </c>
      <c r="C10" s="56">
        <v>1522</v>
      </c>
      <c r="D10" s="103">
        <v>697</v>
      </c>
      <c r="E10" s="103">
        <v>477</v>
      </c>
    </row>
    <row r="11" spans="1:5" x14ac:dyDescent="0.25">
      <c r="A11" s="135"/>
      <c r="B11" s="68" t="s">
        <v>387</v>
      </c>
      <c r="C11" s="56">
        <v>473</v>
      </c>
      <c r="D11" s="103">
        <v>260</v>
      </c>
      <c r="E11" s="103">
        <v>159</v>
      </c>
    </row>
    <row r="12" spans="1:5" x14ac:dyDescent="0.25">
      <c r="A12" s="135"/>
      <c r="B12" s="67" t="s">
        <v>388</v>
      </c>
      <c r="C12" s="56">
        <v>2754</v>
      </c>
      <c r="D12" s="103">
        <v>1003</v>
      </c>
      <c r="E12" s="103">
        <v>761</v>
      </c>
    </row>
    <row r="13" spans="1:5" x14ac:dyDescent="0.25">
      <c r="A13" s="135"/>
      <c r="B13" s="68" t="s">
        <v>389</v>
      </c>
      <c r="C13" s="56">
        <v>926</v>
      </c>
      <c r="D13" s="103">
        <v>487</v>
      </c>
      <c r="E13" s="103">
        <v>333</v>
      </c>
    </row>
    <row r="14" spans="1:5" x14ac:dyDescent="0.25">
      <c r="A14" s="135"/>
      <c r="B14" s="67" t="s">
        <v>390</v>
      </c>
      <c r="C14" s="56">
        <v>275</v>
      </c>
      <c r="D14" s="103">
        <v>169</v>
      </c>
      <c r="E14" s="103">
        <v>119</v>
      </c>
    </row>
    <row r="15" spans="1:5" x14ac:dyDescent="0.25">
      <c r="A15" s="135"/>
      <c r="B15" s="68" t="s">
        <v>391</v>
      </c>
      <c r="C15" s="56">
        <v>411</v>
      </c>
      <c r="D15" s="103">
        <v>268</v>
      </c>
      <c r="E15" s="103">
        <v>189</v>
      </c>
    </row>
    <row r="16" spans="1:5" x14ac:dyDescent="0.25">
      <c r="A16" s="135"/>
      <c r="B16" s="67" t="s">
        <v>392</v>
      </c>
      <c r="C16" s="56">
        <v>1792</v>
      </c>
      <c r="D16" s="103">
        <v>694</v>
      </c>
      <c r="E16" s="103">
        <v>501</v>
      </c>
    </row>
    <row r="17" spans="1:5" x14ac:dyDescent="0.25">
      <c r="A17" s="135" t="s">
        <v>393</v>
      </c>
      <c r="B17" s="68" t="s">
        <v>394</v>
      </c>
      <c r="C17" s="56">
        <v>47</v>
      </c>
      <c r="D17" s="103">
        <v>44</v>
      </c>
      <c r="E17" s="103">
        <v>27</v>
      </c>
    </row>
    <row r="18" spans="1:5" x14ac:dyDescent="0.25">
      <c r="A18" s="135"/>
      <c r="B18" s="67" t="s">
        <v>395</v>
      </c>
      <c r="C18" s="56">
        <v>193</v>
      </c>
      <c r="D18" s="103">
        <v>109</v>
      </c>
      <c r="E18" s="103">
        <v>81</v>
      </c>
    </row>
    <row r="19" spans="1:5" x14ac:dyDescent="0.25">
      <c r="A19" s="135"/>
      <c r="B19" s="68" t="s">
        <v>383</v>
      </c>
      <c r="C19" s="56">
        <v>208</v>
      </c>
      <c r="D19" s="103">
        <v>157</v>
      </c>
      <c r="E19" s="103">
        <v>100</v>
      </c>
    </row>
    <row r="20" spans="1:5" x14ac:dyDescent="0.25">
      <c r="A20" s="135"/>
      <c r="B20" s="67" t="s">
        <v>396</v>
      </c>
      <c r="C20" s="56">
        <v>375</v>
      </c>
      <c r="D20" s="103">
        <v>202</v>
      </c>
      <c r="E20" s="103">
        <v>157</v>
      </c>
    </row>
    <row r="21" spans="1:5" x14ac:dyDescent="0.25">
      <c r="A21" s="135"/>
      <c r="B21" s="68" t="s">
        <v>388</v>
      </c>
      <c r="C21" s="56">
        <v>1534</v>
      </c>
      <c r="D21" s="103">
        <v>784</v>
      </c>
      <c r="E21" s="103">
        <v>703</v>
      </c>
    </row>
    <row r="22" spans="1:5" x14ac:dyDescent="0.25">
      <c r="A22" s="135"/>
      <c r="B22" s="67" t="s">
        <v>389</v>
      </c>
      <c r="C22" s="56">
        <v>152</v>
      </c>
      <c r="D22" s="103">
        <v>101</v>
      </c>
      <c r="E22" s="103">
        <v>69</v>
      </c>
    </row>
    <row r="23" spans="1:5" x14ac:dyDescent="0.25">
      <c r="A23" s="135" t="s">
        <v>410</v>
      </c>
      <c r="B23" s="68" t="s">
        <v>398</v>
      </c>
      <c r="C23" s="56">
        <v>128</v>
      </c>
      <c r="D23" s="103">
        <v>218</v>
      </c>
      <c r="E23" s="103">
        <v>103</v>
      </c>
    </row>
    <row r="24" spans="1:5" x14ac:dyDescent="0.25">
      <c r="A24" s="135"/>
      <c r="B24" s="67" t="s">
        <v>399</v>
      </c>
      <c r="C24" s="56">
        <v>879</v>
      </c>
      <c r="D24" s="103">
        <v>307</v>
      </c>
      <c r="E24" s="103">
        <v>240</v>
      </c>
    </row>
    <row r="25" spans="1:5" x14ac:dyDescent="0.25">
      <c r="A25" s="135"/>
      <c r="B25" s="68" t="s">
        <v>400</v>
      </c>
      <c r="C25" s="56">
        <v>239</v>
      </c>
      <c r="D25" s="103">
        <v>280</v>
      </c>
      <c r="E25" s="103">
        <v>163</v>
      </c>
    </row>
    <row r="26" spans="1:5" x14ac:dyDescent="0.25">
      <c r="A26" s="135"/>
      <c r="B26" s="67" t="s">
        <v>401</v>
      </c>
      <c r="C26" s="56">
        <v>275</v>
      </c>
      <c r="D26" s="103">
        <v>138</v>
      </c>
      <c r="E26" s="103">
        <v>87</v>
      </c>
    </row>
    <row r="27" spans="1:5" x14ac:dyDescent="0.25">
      <c r="A27" s="135"/>
      <c r="B27" s="68" t="s">
        <v>383</v>
      </c>
      <c r="C27" s="56">
        <v>264</v>
      </c>
      <c r="D27" s="103">
        <v>183</v>
      </c>
      <c r="E27" s="103">
        <v>126</v>
      </c>
    </row>
    <row r="28" spans="1:5" x14ac:dyDescent="0.25">
      <c r="A28" s="135"/>
      <c r="B28" s="67" t="s">
        <v>402</v>
      </c>
      <c r="C28" s="56">
        <v>725</v>
      </c>
      <c r="D28" s="103">
        <v>529</v>
      </c>
      <c r="E28" s="103">
        <v>333</v>
      </c>
    </row>
    <row r="29" spans="1:5" x14ac:dyDescent="0.25">
      <c r="A29" s="135"/>
      <c r="B29" s="68" t="s">
        <v>396</v>
      </c>
      <c r="C29" s="56">
        <v>24</v>
      </c>
      <c r="D29" s="103">
        <v>24</v>
      </c>
      <c r="E29" s="103">
        <v>19</v>
      </c>
    </row>
    <row r="30" spans="1:5" x14ac:dyDescent="0.25">
      <c r="A30" s="135"/>
      <c r="B30" s="67" t="s">
        <v>388</v>
      </c>
      <c r="C30" s="56">
        <v>4808</v>
      </c>
      <c r="D30" s="103">
        <v>1498</v>
      </c>
      <c r="E30" s="103">
        <v>1180</v>
      </c>
    </row>
    <row r="31" spans="1:5" x14ac:dyDescent="0.25">
      <c r="A31" s="135"/>
      <c r="B31" s="68" t="s">
        <v>389</v>
      </c>
      <c r="C31" s="56">
        <v>1210</v>
      </c>
      <c r="D31" s="103">
        <v>443</v>
      </c>
      <c r="E31" s="103">
        <v>357</v>
      </c>
    </row>
    <row r="32" spans="1:5" x14ac:dyDescent="0.25">
      <c r="A32" s="135"/>
      <c r="B32" s="67" t="s">
        <v>391</v>
      </c>
      <c r="C32" s="56">
        <v>208</v>
      </c>
      <c r="D32" s="103">
        <v>232</v>
      </c>
      <c r="E32" s="103">
        <v>156</v>
      </c>
    </row>
    <row r="33" spans="1:5" x14ac:dyDescent="0.25">
      <c r="A33" s="135"/>
      <c r="B33" s="68" t="s">
        <v>392</v>
      </c>
      <c r="C33" s="56">
        <v>669</v>
      </c>
      <c r="D33" s="103">
        <v>400</v>
      </c>
      <c r="E33" s="103">
        <v>284</v>
      </c>
    </row>
    <row r="34" spans="1:5" x14ac:dyDescent="0.25">
      <c r="A34" s="135" t="s">
        <v>411</v>
      </c>
      <c r="B34" s="67" t="s">
        <v>398</v>
      </c>
      <c r="C34" s="56">
        <v>135</v>
      </c>
      <c r="D34" s="103">
        <v>120</v>
      </c>
      <c r="E34" s="103">
        <v>81</v>
      </c>
    </row>
    <row r="35" spans="1:5" x14ac:dyDescent="0.25">
      <c r="A35" s="135"/>
      <c r="B35" s="68" t="s">
        <v>399</v>
      </c>
      <c r="C35" s="56">
        <v>299</v>
      </c>
      <c r="D35" s="103">
        <v>157</v>
      </c>
      <c r="E35" s="103">
        <v>127</v>
      </c>
    </row>
    <row r="36" spans="1:5" x14ac:dyDescent="0.25">
      <c r="A36" s="135"/>
      <c r="B36" s="67" t="s">
        <v>404</v>
      </c>
      <c r="C36" s="56">
        <v>44</v>
      </c>
      <c r="D36" s="103">
        <v>50</v>
      </c>
      <c r="E36" s="103">
        <v>36</v>
      </c>
    </row>
    <row r="37" spans="1:5" x14ac:dyDescent="0.25">
      <c r="A37" s="135"/>
      <c r="B37" s="68" t="s">
        <v>405</v>
      </c>
      <c r="C37" s="56">
        <v>177</v>
      </c>
      <c r="D37" s="103">
        <v>146</v>
      </c>
      <c r="E37" s="103">
        <v>97</v>
      </c>
    </row>
    <row r="38" spans="1:5" x14ac:dyDescent="0.25">
      <c r="A38" s="135"/>
      <c r="B38" s="67" t="s">
        <v>401</v>
      </c>
      <c r="C38" s="56">
        <v>239</v>
      </c>
      <c r="D38" s="103">
        <v>117</v>
      </c>
      <c r="E38" s="103">
        <v>88</v>
      </c>
    </row>
    <row r="39" spans="1:5" x14ac:dyDescent="0.25">
      <c r="A39" s="135"/>
      <c r="B39" s="68" t="s">
        <v>383</v>
      </c>
      <c r="C39" s="56">
        <v>264</v>
      </c>
      <c r="D39" s="103">
        <v>165</v>
      </c>
      <c r="E39" s="103">
        <v>124</v>
      </c>
    </row>
    <row r="40" spans="1:5" x14ac:dyDescent="0.25">
      <c r="A40" s="135"/>
      <c r="B40" s="67" t="s">
        <v>402</v>
      </c>
      <c r="C40" s="56">
        <v>685</v>
      </c>
      <c r="D40" s="103">
        <v>355</v>
      </c>
      <c r="E40" s="103">
        <v>279</v>
      </c>
    </row>
    <row r="41" spans="1:5" x14ac:dyDescent="0.25">
      <c r="A41" s="135"/>
      <c r="B41" s="68" t="s">
        <v>396</v>
      </c>
      <c r="C41" s="56">
        <v>24</v>
      </c>
      <c r="D41" s="103">
        <v>24</v>
      </c>
      <c r="E41" s="103">
        <v>17</v>
      </c>
    </row>
    <row r="42" spans="1:5" x14ac:dyDescent="0.25">
      <c r="A42" s="135"/>
      <c r="B42" s="67" t="s">
        <v>406</v>
      </c>
      <c r="C42" s="56">
        <v>1816</v>
      </c>
      <c r="D42" s="103">
        <v>736</v>
      </c>
      <c r="E42" s="103">
        <v>605</v>
      </c>
    </row>
    <row r="43" spans="1:5" x14ac:dyDescent="0.25">
      <c r="A43" s="135"/>
      <c r="B43" s="68" t="s">
        <v>407</v>
      </c>
      <c r="C43" s="56">
        <v>12</v>
      </c>
      <c r="D43" s="103">
        <v>14</v>
      </c>
      <c r="E43" s="103">
        <v>10</v>
      </c>
    </row>
    <row r="44" spans="1:5" x14ac:dyDescent="0.25">
      <c r="A44" s="135"/>
      <c r="B44" s="67" t="s">
        <v>389</v>
      </c>
      <c r="C44" s="56">
        <v>220</v>
      </c>
      <c r="D44" s="103">
        <v>140</v>
      </c>
      <c r="E44" s="103">
        <v>89</v>
      </c>
    </row>
    <row r="45" spans="1:5" x14ac:dyDescent="0.25">
      <c r="A45" s="135"/>
      <c r="B45" s="68" t="s">
        <v>391</v>
      </c>
      <c r="C45" s="56">
        <v>56</v>
      </c>
      <c r="D45" s="103">
        <v>72</v>
      </c>
      <c r="E45" s="103">
        <v>47</v>
      </c>
    </row>
    <row r="46" spans="1:5" x14ac:dyDescent="0.25">
      <c r="A46" s="135"/>
      <c r="B46" s="67" t="s">
        <v>392</v>
      </c>
      <c r="C46" s="56">
        <v>128</v>
      </c>
      <c r="D46" s="103">
        <v>79</v>
      </c>
      <c r="E46" s="103">
        <v>55</v>
      </c>
    </row>
    <row r="47" spans="1:5" x14ac:dyDescent="0.25">
      <c r="A47" s="135" t="s">
        <v>426</v>
      </c>
      <c r="B47" s="68" t="s">
        <v>399</v>
      </c>
      <c r="C47" s="56">
        <v>12</v>
      </c>
      <c r="D47" s="103">
        <v>13</v>
      </c>
      <c r="E47" s="103">
        <v>10</v>
      </c>
    </row>
    <row r="48" spans="1:5" x14ac:dyDescent="0.25">
      <c r="A48" s="135"/>
      <c r="B48" s="67" t="s">
        <v>401</v>
      </c>
      <c r="C48" s="56">
        <v>31</v>
      </c>
      <c r="D48" s="103">
        <v>59</v>
      </c>
      <c r="E48" s="103">
        <v>26</v>
      </c>
    </row>
    <row r="49" spans="1:5" x14ac:dyDescent="0.25">
      <c r="A49" s="135"/>
      <c r="B49" s="68" t="s">
        <v>383</v>
      </c>
      <c r="C49" s="56">
        <v>24</v>
      </c>
      <c r="D49" s="103">
        <v>43</v>
      </c>
      <c r="E49" s="103">
        <v>20</v>
      </c>
    </row>
    <row r="50" spans="1:5" x14ac:dyDescent="0.25">
      <c r="A50" s="135"/>
      <c r="B50" s="67" t="s">
        <v>402</v>
      </c>
      <c r="C50" s="56">
        <v>37</v>
      </c>
      <c r="D50" s="103">
        <v>68</v>
      </c>
      <c r="E50" s="103">
        <v>31</v>
      </c>
    </row>
    <row r="51" spans="1:5" x14ac:dyDescent="0.25">
      <c r="A51" s="135"/>
      <c r="B51" s="68" t="s">
        <v>396</v>
      </c>
      <c r="C51" s="56">
        <v>4</v>
      </c>
      <c r="D51" s="103">
        <v>12</v>
      </c>
      <c r="E51" s="103">
        <v>3</v>
      </c>
    </row>
    <row r="52" spans="1:5" x14ac:dyDescent="0.25">
      <c r="A52" s="135"/>
      <c r="B52" s="67" t="s">
        <v>406</v>
      </c>
      <c r="C52" s="56">
        <v>152</v>
      </c>
      <c r="D52" s="103">
        <v>173</v>
      </c>
      <c r="E52" s="103">
        <v>107</v>
      </c>
    </row>
    <row r="53" spans="1:5" x14ac:dyDescent="0.25">
      <c r="A53" s="135"/>
      <c r="B53" s="68" t="s">
        <v>392</v>
      </c>
      <c r="C53" s="56">
        <v>12</v>
      </c>
      <c r="D53" s="103">
        <v>25</v>
      </c>
      <c r="E53" s="103">
        <v>10</v>
      </c>
    </row>
    <row r="54" spans="1:5" x14ac:dyDescent="0.25">
      <c r="A54" s="52"/>
      <c r="B54" s="52"/>
      <c r="D54" s="50"/>
      <c r="E54" s="50"/>
    </row>
    <row r="55" spans="1:5" x14ac:dyDescent="0.25">
      <c r="A55" s="52"/>
      <c r="B55" s="52"/>
      <c r="D55" s="50"/>
      <c r="E55" s="50"/>
    </row>
    <row r="56" spans="1:5" x14ac:dyDescent="0.25">
      <c r="A56" s="52"/>
      <c r="B56" s="52"/>
      <c r="D56" s="50"/>
      <c r="E56" s="50"/>
    </row>
    <row r="57" spans="1:5" x14ac:dyDescent="0.25">
      <c r="A57" s="52"/>
      <c r="B57" s="52"/>
      <c r="D57" s="50"/>
      <c r="E57" s="50"/>
    </row>
    <row r="58" spans="1:5" x14ac:dyDescent="0.25">
      <c r="A58" s="52"/>
      <c r="B58" s="52"/>
      <c r="D58" s="50"/>
      <c r="E58" s="50"/>
    </row>
    <row r="59" spans="1:5" x14ac:dyDescent="0.25">
      <c r="A59" s="52"/>
      <c r="B59" s="52"/>
      <c r="D59" s="50"/>
      <c r="E59" s="50"/>
    </row>
    <row r="60" spans="1:5" x14ac:dyDescent="0.25">
      <c r="A60" s="52"/>
      <c r="B60" s="52"/>
      <c r="D60" s="50"/>
      <c r="E60" s="50"/>
    </row>
  </sheetData>
  <mergeCells count="5">
    <mergeCell ref="A6:A16"/>
    <mergeCell ref="A17:A22"/>
    <mergeCell ref="A23:A33"/>
    <mergeCell ref="A34:A46"/>
    <mergeCell ref="A47:A53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"/>
  <sheetViews>
    <sheetView zoomScaleNormal="100" workbookViewId="0">
      <selection activeCell="H1" sqref="H1"/>
    </sheetView>
  </sheetViews>
  <sheetFormatPr baseColWidth="10" defaultColWidth="11.44140625" defaultRowHeight="13.2" x14ac:dyDescent="0.25"/>
  <cols>
    <col min="1" max="1" width="20.44140625" style="16" customWidth="1"/>
    <col min="2" max="2" width="11.88671875" style="16" customWidth="1"/>
    <col min="3" max="4" width="17.44140625" style="16" customWidth="1"/>
    <col min="5" max="5" width="11.44140625" style="16"/>
    <col min="6" max="6" width="18.5546875" style="16" customWidth="1"/>
    <col min="7" max="7" width="11.44140625" style="16"/>
    <col min="8" max="8" width="15.6640625" style="16" customWidth="1"/>
    <col min="9" max="16384" width="11.44140625" style="16"/>
  </cols>
  <sheetData>
    <row r="1" spans="1:6" x14ac:dyDescent="0.25">
      <c r="A1" s="28" t="s">
        <v>23</v>
      </c>
    </row>
    <row r="3" spans="1:6" ht="69.75" customHeight="1" x14ac:dyDescent="0.25">
      <c r="A3" s="89"/>
      <c r="B3" s="89" t="s">
        <v>24</v>
      </c>
      <c r="C3" s="89" t="s">
        <v>25</v>
      </c>
      <c r="D3" s="89" t="s">
        <v>26</v>
      </c>
      <c r="E3" s="89" t="s">
        <v>27</v>
      </c>
      <c r="F3" s="89" t="s">
        <v>28</v>
      </c>
    </row>
    <row r="4" spans="1:6" ht="17.25" customHeight="1" x14ac:dyDescent="0.25">
      <c r="A4" s="87" t="s">
        <v>13</v>
      </c>
      <c r="B4" s="73">
        <v>1050</v>
      </c>
      <c r="C4" s="73">
        <v>850</v>
      </c>
      <c r="D4" s="73">
        <v>1250</v>
      </c>
      <c r="E4" s="90">
        <v>0.7110001492557565</v>
      </c>
      <c r="F4" s="73">
        <v>9.7000000000000011</v>
      </c>
    </row>
    <row r="5" spans="1:6" ht="17.25" customHeight="1" x14ac:dyDescent="0.25">
      <c r="A5" s="87" t="s">
        <v>9</v>
      </c>
      <c r="B5" s="73">
        <v>2700</v>
      </c>
      <c r="C5" s="73">
        <v>2200</v>
      </c>
      <c r="D5" s="73">
        <v>3500</v>
      </c>
      <c r="E5" s="90">
        <v>0.70731200664727878</v>
      </c>
      <c r="F5" s="73">
        <v>13.700000000000001</v>
      </c>
    </row>
    <row r="6" spans="1:6" ht="17.25" customHeight="1" x14ac:dyDescent="0.25">
      <c r="A6" s="87" t="s">
        <v>12</v>
      </c>
      <c r="B6" s="73">
        <v>2650</v>
      </c>
      <c r="C6" s="73">
        <v>1900</v>
      </c>
      <c r="D6" s="73">
        <v>3600</v>
      </c>
      <c r="E6" s="90">
        <v>0.65126648913110796</v>
      </c>
      <c r="F6" s="73">
        <v>12</v>
      </c>
    </row>
    <row r="7" spans="1:6" ht="17.25" customHeight="1" x14ac:dyDescent="0.25">
      <c r="A7" s="87" t="s">
        <v>15</v>
      </c>
      <c r="B7" s="73">
        <v>2550</v>
      </c>
      <c r="C7" s="73">
        <v>1950</v>
      </c>
      <c r="D7" s="73">
        <v>3000</v>
      </c>
      <c r="E7" s="90">
        <v>1.3809485248468163</v>
      </c>
      <c r="F7" s="73">
        <v>12.4</v>
      </c>
    </row>
    <row r="8" spans="1:6" ht="17.25" customHeight="1" x14ac:dyDescent="0.25">
      <c r="A8" s="87" t="s">
        <v>10</v>
      </c>
      <c r="B8" s="73">
        <v>1700</v>
      </c>
      <c r="C8" s="73">
        <v>1300</v>
      </c>
      <c r="D8" s="73">
        <v>2300</v>
      </c>
      <c r="E8" s="90">
        <v>1.2468408981344865</v>
      </c>
      <c r="F8" s="73">
        <v>14.6</v>
      </c>
    </row>
    <row r="9" spans="1:6" ht="17.25" customHeight="1" x14ac:dyDescent="0.25">
      <c r="A9" s="87" t="s">
        <v>14</v>
      </c>
      <c r="B9" s="73">
        <v>1100</v>
      </c>
      <c r="C9" s="73">
        <v>900</v>
      </c>
      <c r="D9" s="73">
        <v>1400</v>
      </c>
      <c r="E9" s="90">
        <v>0.87624707451694583</v>
      </c>
      <c r="F9" s="73">
        <v>12.4</v>
      </c>
    </row>
    <row r="10" spans="1:6" ht="17.25" customHeight="1" x14ac:dyDescent="0.25">
      <c r="A10" s="87" t="s">
        <v>18</v>
      </c>
      <c r="B10" s="73">
        <v>800</v>
      </c>
      <c r="C10" s="73">
        <v>650</v>
      </c>
      <c r="D10" s="73">
        <v>1000</v>
      </c>
      <c r="E10" s="90">
        <v>0.9552077076192832</v>
      </c>
      <c r="F10" s="73">
        <v>10.4</v>
      </c>
    </row>
    <row r="11" spans="1:6" ht="17.25" customHeight="1" x14ac:dyDescent="0.25">
      <c r="A11" s="87" t="s">
        <v>16</v>
      </c>
      <c r="B11" s="73">
        <v>1650</v>
      </c>
      <c r="C11" s="73">
        <v>1300</v>
      </c>
      <c r="D11" s="73">
        <v>2150</v>
      </c>
      <c r="E11" s="90">
        <v>1.051092105681493</v>
      </c>
      <c r="F11" s="73">
        <v>11.600000000000001</v>
      </c>
    </row>
    <row r="12" spans="1:6" ht="17.25" customHeight="1" x14ac:dyDescent="0.25">
      <c r="A12" s="87" t="s">
        <v>8</v>
      </c>
      <c r="B12" s="73">
        <v>3750</v>
      </c>
      <c r="C12" s="73">
        <v>2950</v>
      </c>
      <c r="D12" s="73">
        <v>4600</v>
      </c>
      <c r="E12" s="90">
        <v>1.4015928382161409</v>
      </c>
      <c r="F12" s="73">
        <v>16.5</v>
      </c>
    </row>
    <row r="13" spans="1:6" ht="17.25" customHeight="1" x14ac:dyDescent="0.25">
      <c r="A13" s="87" t="s">
        <v>6</v>
      </c>
      <c r="B13" s="73">
        <v>6300</v>
      </c>
      <c r="C13" s="73">
        <v>5050</v>
      </c>
      <c r="D13" s="73">
        <v>8050</v>
      </c>
      <c r="E13" s="90">
        <v>1.8049173882222611</v>
      </c>
      <c r="F13" s="73">
        <v>18.399999999999999</v>
      </c>
    </row>
    <row r="14" spans="1:6" ht="17.25" customHeight="1" x14ac:dyDescent="0.25">
      <c r="A14" s="87" t="s">
        <v>11</v>
      </c>
      <c r="B14" s="73">
        <v>1800</v>
      </c>
      <c r="C14" s="73">
        <v>1400</v>
      </c>
      <c r="D14" s="73">
        <v>2350</v>
      </c>
      <c r="E14" s="90">
        <v>1.277710022239759</v>
      </c>
      <c r="F14" s="73">
        <v>13.4</v>
      </c>
    </row>
    <row r="15" spans="1:6" ht="17.25" customHeight="1" x14ac:dyDescent="0.25">
      <c r="A15" s="87" t="s">
        <v>17</v>
      </c>
      <c r="B15" s="73">
        <v>1850</v>
      </c>
      <c r="C15" s="73">
        <v>1450</v>
      </c>
      <c r="D15" s="73">
        <v>2250</v>
      </c>
      <c r="E15" s="90">
        <v>0.73155975864100242</v>
      </c>
      <c r="F15" s="73">
        <v>11.899999999999999</v>
      </c>
    </row>
    <row r="16" spans="1:6" ht="17.25" customHeight="1" x14ac:dyDescent="0.25">
      <c r="A16" s="87" t="s">
        <v>5</v>
      </c>
      <c r="B16" s="73">
        <v>2950</v>
      </c>
      <c r="C16" s="73">
        <v>2450</v>
      </c>
      <c r="D16" s="73">
        <v>3450</v>
      </c>
      <c r="E16" s="90">
        <v>2.394336705109207</v>
      </c>
      <c r="F16" s="73">
        <v>17.899999999999999</v>
      </c>
    </row>
    <row r="17" spans="1:6" x14ac:dyDescent="0.25">
      <c r="A17" s="87" t="s">
        <v>4</v>
      </c>
      <c r="B17" s="73">
        <v>2050</v>
      </c>
      <c r="C17" s="73">
        <v>1650</v>
      </c>
      <c r="D17" s="73">
        <v>2450</v>
      </c>
      <c r="E17" s="90">
        <v>2.1988362283415173</v>
      </c>
      <c r="F17" s="73">
        <v>22.7</v>
      </c>
    </row>
    <row r="18" spans="1:6" x14ac:dyDescent="0.25">
      <c r="A18" s="87" t="s">
        <v>7</v>
      </c>
      <c r="B18" s="73">
        <v>850</v>
      </c>
      <c r="C18" s="73">
        <v>700</v>
      </c>
      <c r="D18" s="73">
        <v>1050</v>
      </c>
      <c r="E18" s="90">
        <v>2.1212273895299036</v>
      </c>
      <c r="F18" s="73">
        <v>16.3</v>
      </c>
    </row>
    <row r="19" spans="1:6" x14ac:dyDescent="0.25">
      <c r="A19" s="87" t="s">
        <v>19</v>
      </c>
      <c r="B19" s="73">
        <v>33750</v>
      </c>
      <c r="C19" s="73">
        <v>26700</v>
      </c>
      <c r="D19" s="73">
        <v>42300</v>
      </c>
      <c r="E19" s="90">
        <v>1.1677530102670031</v>
      </c>
      <c r="F19" s="73">
        <v>14.2</v>
      </c>
    </row>
  </sheetData>
  <pageMargins left="0.75" right="0.75" top="1" bottom="1" header="0.5" footer="0.5"/>
  <pageSetup paperSize="9" orientation="portrait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1"/>
  <sheetViews>
    <sheetView workbookViewId="0">
      <selection activeCell="H1" sqref="H1"/>
    </sheetView>
  </sheetViews>
  <sheetFormatPr baseColWidth="10" defaultColWidth="11.44140625" defaultRowHeight="13.2" x14ac:dyDescent="0.25"/>
  <cols>
    <col min="1" max="1" width="30.6640625" style="16" customWidth="1"/>
    <col min="2" max="2" width="17.88671875" style="16" customWidth="1"/>
    <col min="3" max="3" width="16.5546875" style="16" customWidth="1"/>
    <col min="4" max="16384" width="11.44140625" style="16"/>
  </cols>
  <sheetData>
    <row r="1" spans="1:4" x14ac:dyDescent="0.25">
      <c r="A1" s="28" t="s">
        <v>29</v>
      </c>
    </row>
    <row r="3" spans="1:4" ht="74.25" customHeight="1" x14ac:dyDescent="0.25">
      <c r="A3" s="86"/>
      <c r="B3" s="89" t="s">
        <v>24</v>
      </c>
      <c r="C3" s="89" t="s">
        <v>30</v>
      </c>
    </row>
    <row r="4" spans="1:4" x14ac:dyDescent="0.25">
      <c r="A4" s="87" t="s">
        <v>31</v>
      </c>
      <c r="B4" s="73">
        <v>400</v>
      </c>
      <c r="C4" s="73">
        <v>3250</v>
      </c>
      <c r="D4" s="42"/>
    </row>
    <row r="5" spans="1:4" x14ac:dyDescent="0.25">
      <c r="A5" s="87" t="s">
        <v>32</v>
      </c>
      <c r="B5" s="73">
        <v>2300</v>
      </c>
      <c r="C5" s="73">
        <v>4700</v>
      </c>
      <c r="D5" s="42"/>
    </row>
    <row r="6" spans="1:4" x14ac:dyDescent="0.25">
      <c r="A6" s="87" t="s">
        <v>33</v>
      </c>
      <c r="B6" s="73">
        <v>2000</v>
      </c>
      <c r="C6" s="73">
        <v>2250</v>
      </c>
      <c r="D6" s="42"/>
    </row>
    <row r="7" spans="1:4" x14ac:dyDescent="0.25">
      <c r="A7" s="87" t="s">
        <v>34</v>
      </c>
      <c r="B7" s="73">
        <v>500</v>
      </c>
      <c r="C7" s="73">
        <v>1700</v>
      </c>
      <c r="D7" s="42"/>
    </row>
    <row r="8" spans="1:4" x14ac:dyDescent="0.25">
      <c r="A8" s="87" t="s">
        <v>35</v>
      </c>
      <c r="B8" s="73">
        <v>9200</v>
      </c>
      <c r="C8" s="73">
        <v>5000</v>
      </c>
      <c r="D8" s="42"/>
    </row>
    <row r="9" spans="1:4" x14ac:dyDescent="0.25">
      <c r="A9" s="87" t="s">
        <v>36</v>
      </c>
      <c r="B9" s="73">
        <v>450</v>
      </c>
      <c r="C9" s="73">
        <v>2850</v>
      </c>
      <c r="D9" s="42"/>
    </row>
    <row r="10" spans="1:4" x14ac:dyDescent="0.25">
      <c r="A10" s="87" t="s">
        <v>37</v>
      </c>
      <c r="B10" s="73">
        <v>200</v>
      </c>
      <c r="C10" s="73">
        <v>2150</v>
      </c>
      <c r="D10" s="42"/>
    </row>
    <row r="11" spans="1:4" x14ac:dyDescent="0.25">
      <c r="A11" s="87" t="s">
        <v>38</v>
      </c>
      <c r="B11" s="73">
        <v>600</v>
      </c>
      <c r="C11" s="73">
        <v>5850</v>
      </c>
      <c r="D11" s="42"/>
    </row>
    <row r="12" spans="1:4" x14ac:dyDescent="0.25">
      <c r="A12" s="87" t="s">
        <v>39</v>
      </c>
      <c r="B12" s="73">
        <v>1100</v>
      </c>
      <c r="C12" s="73">
        <v>7050</v>
      </c>
      <c r="D12" s="42"/>
    </row>
    <row r="13" spans="1:4" x14ac:dyDescent="0.25">
      <c r="A13" s="87" t="s">
        <v>40</v>
      </c>
      <c r="B13" s="73">
        <v>850</v>
      </c>
      <c r="C13" s="73">
        <v>1200</v>
      </c>
      <c r="D13" s="42"/>
    </row>
    <row r="14" spans="1:4" x14ac:dyDescent="0.25">
      <c r="A14" s="87" t="s">
        <v>41</v>
      </c>
      <c r="B14" s="73">
        <v>4750</v>
      </c>
      <c r="C14" s="73">
        <v>8850</v>
      </c>
      <c r="D14" s="42"/>
    </row>
    <row r="15" spans="1:4" x14ac:dyDescent="0.25">
      <c r="A15" s="87" t="s">
        <v>42</v>
      </c>
      <c r="B15" s="73">
        <v>5750</v>
      </c>
      <c r="C15" s="73">
        <v>7300</v>
      </c>
      <c r="D15" s="42"/>
    </row>
    <row r="16" spans="1:4" x14ac:dyDescent="0.25">
      <c r="A16" s="87" t="s">
        <v>43</v>
      </c>
      <c r="B16" s="73">
        <v>3150</v>
      </c>
      <c r="C16" s="73">
        <v>7350</v>
      </c>
      <c r="D16" s="42"/>
    </row>
    <row r="17" spans="1:4" x14ac:dyDescent="0.25">
      <c r="A17" s="87" t="s">
        <v>44</v>
      </c>
      <c r="B17" s="73">
        <v>2500</v>
      </c>
      <c r="C17" s="73">
        <v>7850</v>
      </c>
      <c r="D17" s="42"/>
    </row>
    <row r="18" spans="1:4" x14ac:dyDescent="0.25">
      <c r="A18" s="87" t="s">
        <v>45</v>
      </c>
      <c r="B18" s="73"/>
      <c r="C18" s="73">
        <v>10550</v>
      </c>
      <c r="D18" s="42"/>
    </row>
    <row r="19" spans="1:4" x14ac:dyDescent="0.25">
      <c r="A19" s="87" t="s">
        <v>19</v>
      </c>
      <c r="B19" s="73">
        <v>33750</v>
      </c>
      <c r="C19" s="73">
        <v>77850</v>
      </c>
      <c r="D19" s="42"/>
    </row>
    <row r="20" spans="1:4" x14ac:dyDescent="0.25">
      <c r="C20" s="29"/>
    </row>
    <row r="21" spans="1:4" x14ac:dyDescent="0.25">
      <c r="B21" s="29"/>
    </row>
  </sheetData>
  <pageMargins left="0.75" right="0.75" top="1" bottom="1" header="0.5" footer="0.5"/>
  <pageSetup paperSize="9" orientation="portrait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8"/>
  <sheetViews>
    <sheetView workbookViewId="0">
      <selection activeCell="A58" sqref="A58"/>
    </sheetView>
  </sheetViews>
  <sheetFormatPr baseColWidth="10" defaultColWidth="11.44140625" defaultRowHeight="13.2" x14ac:dyDescent="0.25"/>
  <cols>
    <col min="1" max="1" width="8.33203125" style="16" customWidth="1"/>
    <col min="2" max="2" width="10.5546875" style="16" customWidth="1"/>
    <col min="3" max="3" width="9.44140625" style="16" customWidth="1"/>
    <col min="4" max="4" width="9.109375" style="16" customWidth="1"/>
    <col min="5" max="5" width="12.109375" style="16" customWidth="1"/>
    <col min="6" max="10" width="12.6640625" style="16" customWidth="1"/>
    <col min="11" max="11" width="13" style="16" customWidth="1"/>
    <col min="12" max="17" width="12.6640625" style="16" customWidth="1"/>
    <col min="18" max="16384" width="11.44140625" style="16"/>
  </cols>
  <sheetData>
    <row r="1" spans="1:17" x14ac:dyDescent="0.25">
      <c r="A1" s="28" t="s">
        <v>46</v>
      </c>
    </row>
    <row r="3" spans="1:17" ht="17.25" customHeight="1" x14ac:dyDescent="0.25">
      <c r="A3" s="86"/>
      <c r="B3" s="89" t="s">
        <v>47</v>
      </c>
      <c r="C3" s="89" t="s">
        <v>48</v>
      </c>
      <c r="D3" s="89" t="s">
        <v>49</v>
      </c>
      <c r="E3" s="89" t="s">
        <v>50</v>
      </c>
      <c r="H3" s="30"/>
    </row>
    <row r="4" spans="1:17" x14ac:dyDescent="0.25">
      <c r="A4" s="87">
        <v>2003</v>
      </c>
      <c r="B4" s="93">
        <v>13.40124722161306</v>
      </c>
      <c r="C4" s="93">
        <v>65.389236502915679</v>
      </c>
      <c r="D4" s="93">
        <v>21.209516275471255</v>
      </c>
      <c r="E4" s="93">
        <v>7.8082690538581954</v>
      </c>
      <c r="H4" s="30"/>
    </row>
    <row r="5" spans="1:17" x14ac:dyDescent="0.25">
      <c r="A5" s="87">
        <v>2004</v>
      </c>
      <c r="B5" s="93">
        <v>11.854165242344582</v>
      </c>
      <c r="C5" s="93">
        <v>63.900987718183288</v>
      </c>
      <c r="D5" s="93">
        <v>24.244847039472148</v>
      </c>
      <c r="E5" s="93">
        <v>12.4</v>
      </c>
      <c r="H5" s="30"/>
    </row>
    <row r="6" spans="1:17" x14ac:dyDescent="0.25">
      <c r="A6" s="87">
        <v>2005</v>
      </c>
      <c r="B6" s="93">
        <v>10.16</v>
      </c>
      <c r="C6" s="93">
        <v>65.45</v>
      </c>
      <c r="D6" s="93">
        <v>24.39</v>
      </c>
      <c r="E6" s="93">
        <v>14.23</v>
      </c>
      <c r="H6" s="30"/>
    </row>
    <row r="7" spans="1:17" x14ac:dyDescent="0.25">
      <c r="A7" s="87">
        <v>2006</v>
      </c>
      <c r="B7" s="93">
        <v>8.0148259392857089</v>
      </c>
      <c r="C7" s="93">
        <v>61.473031565966878</v>
      </c>
      <c r="D7" s="93">
        <v>30.512142494747422</v>
      </c>
      <c r="E7" s="93">
        <v>22.497316555461715</v>
      </c>
      <c r="H7" s="30"/>
    </row>
    <row r="8" spans="1:17" x14ac:dyDescent="0.25">
      <c r="A8" s="87">
        <v>2007</v>
      </c>
      <c r="B8" s="93">
        <v>7.1</v>
      </c>
      <c r="C8" s="93">
        <v>57.1</v>
      </c>
      <c r="D8" s="93">
        <v>35.9</v>
      </c>
      <c r="E8" s="93">
        <v>28.799999999999997</v>
      </c>
      <c r="H8" s="30"/>
      <c r="I8" s="29"/>
    </row>
    <row r="9" spans="1:17" x14ac:dyDescent="0.25">
      <c r="A9" s="87">
        <v>2008</v>
      </c>
      <c r="B9" s="93">
        <v>7.4134578125288622</v>
      </c>
      <c r="C9" s="93">
        <v>56.462541566893435</v>
      </c>
      <c r="D9" s="93">
        <v>36.124000620577704</v>
      </c>
      <c r="E9" s="93">
        <v>28.710542808048842</v>
      </c>
      <c r="H9" s="30"/>
      <c r="I9" s="29"/>
    </row>
    <row r="10" spans="1:17" x14ac:dyDescent="0.25">
      <c r="A10" s="87">
        <v>2009</v>
      </c>
      <c r="B10" s="93">
        <v>13.043058719200198</v>
      </c>
      <c r="C10" s="93">
        <v>64.243543722833294</v>
      </c>
      <c r="D10" s="93">
        <v>22.713397557966502</v>
      </c>
      <c r="E10" s="93">
        <v>9.6703388387663036</v>
      </c>
      <c r="F10" s="31"/>
      <c r="H10" s="30"/>
      <c r="I10" s="31"/>
      <c r="K10" s="31"/>
      <c r="L10" s="31"/>
      <c r="M10" s="31"/>
      <c r="N10" s="31"/>
      <c r="O10" s="31"/>
      <c r="P10" s="31"/>
      <c r="Q10" s="31"/>
    </row>
    <row r="11" spans="1:17" x14ac:dyDescent="0.25">
      <c r="A11" s="87">
        <v>2010</v>
      </c>
      <c r="B11" s="93">
        <v>12.191006042716204</v>
      </c>
      <c r="C11" s="93">
        <v>63.217156335084951</v>
      </c>
      <c r="D11" s="93">
        <v>24.591837622198838</v>
      </c>
      <c r="E11" s="93">
        <v>12.400831579482634</v>
      </c>
      <c r="F11" s="31"/>
      <c r="H11" s="30"/>
      <c r="I11" s="31"/>
      <c r="J11" s="31"/>
      <c r="K11" s="32"/>
      <c r="L11" s="31"/>
      <c r="M11" s="31"/>
      <c r="N11" s="31"/>
      <c r="O11" s="31"/>
      <c r="P11" s="31"/>
      <c r="Q11" s="31"/>
    </row>
    <row r="12" spans="1:17" x14ac:dyDescent="0.25">
      <c r="A12" s="87">
        <v>2011</v>
      </c>
      <c r="B12" s="93">
        <v>10.973286310933972</v>
      </c>
      <c r="C12" s="93">
        <v>61.956547228561526</v>
      </c>
      <c r="D12" s="93">
        <v>27.070166460504492</v>
      </c>
      <c r="E12" s="93">
        <v>16.09688014957052</v>
      </c>
      <c r="F12" s="31"/>
      <c r="H12" s="30"/>
      <c r="I12" s="31"/>
      <c r="J12" s="31"/>
      <c r="K12" s="32"/>
      <c r="L12" s="31"/>
      <c r="M12" s="31"/>
      <c r="N12" s="31"/>
      <c r="O12" s="31"/>
      <c r="P12" s="31"/>
      <c r="Q12" s="31"/>
    </row>
    <row r="13" spans="1:17" x14ac:dyDescent="0.25">
      <c r="A13" s="87">
        <v>2012</v>
      </c>
      <c r="B13" s="93">
        <v>10.546495067274359</v>
      </c>
      <c r="C13" s="93">
        <v>64.986592545627317</v>
      </c>
      <c r="D13" s="93">
        <v>24.466912387098326</v>
      </c>
      <c r="E13" s="93">
        <v>13.920417319823967</v>
      </c>
      <c r="H13" s="30"/>
    </row>
    <row r="14" spans="1:17" x14ac:dyDescent="0.25">
      <c r="A14" s="87">
        <v>2013</v>
      </c>
      <c r="B14" s="93">
        <v>10.702427949960686</v>
      </c>
      <c r="C14" s="93">
        <v>64.571539467330609</v>
      </c>
      <c r="D14" s="93">
        <v>24.72603258270868</v>
      </c>
      <c r="E14" s="93">
        <v>14.023604632747993</v>
      </c>
      <c r="H14" s="30"/>
    </row>
    <row r="15" spans="1:17" x14ac:dyDescent="0.25">
      <c r="A15" s="87">
        <v>2014</v>
      </c>
      <c r="B15" s="93">
        <v>11.148200102795128</v>
      </c>
      <c r="C15" s="93">
        <v>67.599226531624254</v>
      </c>
      <c r="D15" s="93">
        <v>21.252573365580631</v>
      </c>
      <c r="E15" s="93">
        <v>10.104373262785503</v>
      </c>
      <c r="H15" s="30"/>
    </row>
    <row r="16" spans="1:17" x14ac:dyDescent="0.25">
      <c r="A16" s="87">
        <v>2015</v>
      </c>
      <c r="B16" s="93">
        <v>11.499737239556437</v>
      </c>
      <c r="C16" s="93">
        <v>68.500988047140353</v>
      </c>
      <c r="D16" s="93">
        <v>19.999274713303208</v>
      </c>
      <c r="E16" s="93">
        <v>8.4995374737467717</v>
      </c>
      <c r="H16" s="30"/>
    </row>
    <row r="17" spans="1:8" x14ac:dyDescent="0.25">
      <c r="A17" s="87">
        <v>2016</v>
      </c>
      <c r="B17" s="93">
        <v>11.611236509522499</v>
      </c>
      <c r="C17" s="93">
        <v>67.080733043611644</v>
      </c>
      <c r="D17" s="93">
        <v>21.308030446865867</v>
      </c>
      <c r="E17" s="93">
        <v>9.6967939373433687</v>
      </c>
      <c r="H17" s="30"/>
    </row>
    <row r="18" spans="1:8" x14ac:dyDescent="0.25">
      <c r="A18" s="87">
        <v>2017</v>
      </c>
      <c r="B18" s="93">
        <v>10.085534831854389</v>
      </c>
      <c r="C18" s="93">
        <v>65.978974501361137</v>
      </c>
      <c r="D18" s="93">
        <v>23.935490666784482</v>
      </c>
      <c r="E18" s="93">
        <v>13.849955834930093</v>
      </c>
      <c r="G18" s="31"/>
      <c r="H18" s="30"/>
    </row>
    <row r="19" spans="1:8" x14ac:dyDescent="0.25">
      <c r="A19" s="87">
        <v>2018</v>
      </c>
      <c r="B19" s="93">
        <v>10.3</v>
      </c>
      <c r="C19" s="93">
        <v>65.5</v>
      </c>
      <c r="D19" s="93">
        <v>24.2</v>
      </c>
      <c r="E19" s="93">
        <v>13.899999999999999</v>
      </c>
      <c r="H19" s="30"/>
    </row>
    <row r="20" spans="1:8" x14ac:dyDescent="0.25">
      <c r="A20" s="87">
        <v>2019</v>
      </c>
      <c r="B20" s="93">
        <v>10.8</v>
      </c>
      <c r="C20" s="93">
        <v>63.9</v>
      </c>
      <c r="D20" s="93">
        <v>25.3</v>
      </c>
      <c r="E20" s="93">
        <v>14.5</v>
      </c>
      <c r="H20" s="30"/>
    </row>
    <row r="21" spans="1:8" x14ac:dyDescent="0.25">
      <c r="A21" s="87">
        <v>2020</v>
      </c>
      <c r="B21" s="93">
        <v>11.5</v>
      </c>
      <c r="C21" s="93">
        <v>63.4</v>
      </c>
      <c r="D21" s="93">
        <v>25.1</v>
      </c>
      <c r="E21" s="93">
        <v>13.600000000000001</v>
      </c>
      <c r="H21" s="30"/>
    </row>
    <row r="22" spans="1:8" x14ac:dyDescent="0.25">
      <c r="A22" s="87">
        <v>2021</v>
      </c>
      <c r="B22" s="93">
        <v>11</v>
      </c>
      <c r="C22" s="93">
        <v>62.9</v>
      </c>
      <c r="D22" s="93">
        <v>26.1</v>
      </c>
      <c r="E22" s="93">
        <v>15.100000000000001</v>
      </c>
      <c r="F22" s="31"/>
      <c r="H22" s="30"/>
    </row>
    <row r="23" spans="1:8" x14ac:dyDescent="0.25">
      <c r="A23" s="87">
        <v>2022</v>
      </c>
      <c r="B23" s="93">
        <v>8.8000000000000007</v>
      </c>
      <c r="C23" s="93">
        <v>60.2</v>
      </c>
      <c r="D23" s="93">
        <v>30.9</v>
      </c>
      <c r="E23" s="93">
        <v>22.1</v>
      </c>
      <c r="F23" s="31"/>
      <c r="H23" s="30"/>
    </row>
    <row r="24" spans="1:8" x14ac:dyDescent="0.25">
      <c r="A24" s="87">
        <v>2023</v>
      </c>
      <c r="B24" s="93">
        <v>11.4</v>
      </c>
      <c r="C24" s="93">
        <v>63.9</v>
      </c>
      <c r="D24" s="93">
        <v>24.8</v>
      </c>
      <c r="E24" s="93">
        <v>13.4</v>
      </c>
      <c r="F24" s="31"/>
      <c r="H24" s="30"/>
    </row>
    <row r="25" spans="1:8" x14ac:dyDescent="0.25">
      <c r="A25" s="87">
        <v>2024</v>
      </c>
      <c r="B25" s="93">
        <v>11.3</v>
      </c>
      <c r="C25" s="93">
        <v>66.7</v>
      </c>
      <c r="D25" s="93">
        <v>22</v>
      </c>
      <c r="E25" s="93">
        <f>D25-B25</f>
        <v>10.7</v>
      </c>
    </row>
    <row r="26" spans="1:8" x14ac:dyDescent="0.25">
      <c r="A26" s="87">
        <v>2025</v>
      </c>
      <c r="B26" s="93">
        <v>11.9</v>
      </c>
      <c r="C26" s="93">
        <v>65</v>
      </c>
      <c r="D26" s="93">
        <v>23.1</v>
      </c>
      <c r="E26" s="93">
        <f>D26-B26</f>
        <v>11.200000000000001</v>
      </c>
    </row>
    <row r="27" spans="1:8" x14ac:dyDescent="0.25">
      <c r="A27" s="87">
        <v>2026</v>
      </c>
      <c r="B27" s="93">
        <v>11.8</v>
      </c>
      <c r="C27" s="93">
        <v>65.3</v>
      </c>
      <c r="D27" s="93">
        <v>22.9</v>
      </c>
      <c r="E27" s="93">
        <f>D27-B27</f>
        <v>11.099999999999998</v>
      </c>
    </row>
    <row r="28" spans="1:8" x14ac:dyDescent="0.25">
      <c r="E28" s="30"/>
    </row>
  </sheetData>
  <pageMargins left="0.75" right="0.75" top="1" bottom="1" header="0.5" footer="0.5"/>
  <pageSetup paperSize="9" orientation="portrait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0"/>
  <sheetViews>
    <sheetView zoomScaleNormal="100" workbookViewId="0">
      <selection activeCell="D32" sqref="D32"/>
    </sheetView>
  </sheetViews>
  <sheetFormatPr baseColWidth="10" defaultColWidth="11.44140625" defaultRowHeight="12.6" x14ac:dyDescent="0.2"/>
  <cols>
    <col min="1" max="1" width="45.5546875" style="2" customWidth="1"/>
    <col min="2" max="2" width="10.5546875" style="2" customWidth="1"/>
    <col min="3" max="3" width="9.44140625" style="2" customWidth="1"/>
    <col min="4" max="4" width="9.109375" style="2" customWidth="1"/>
    <col min="5" max="5" width="13.109375" style="2" customWidth="1"/>
    <col min="6" max="6" width="10.33203125" style="2" customWidth="1"/>
    <col min="7" max="16384" width="11.44140625" style="2"/>
  </cols>
  <sheetData>
    <row r="1" spans="1:6" ht="13.2" x14ac:dyDescent="0.2">
      <c r="A1" s="28" t="s">
        <v>53</v>
      </c>
    </row>
    <row r="2" spans="1:6" ht="13.2" x14ac:dyDescent="0.25">
      <c r="B2" s="4"/>
      <c r="C2" s="4"/>
      <c r="D2" s="4"/>
      <c r="E2" s="4"/>
      <c r="F2" s="5"/>
    </row>
    <row r="3" spans="1:6" ht="17.25" customHeight="1" x14ac:dyDescent="0.2">
      <c r="A3" s="92"/>
      <c r="B3" s="78" t="s">
        <v>47</v>
      </c>
      <c r="C3" s="78" t="s">
        <v>48</v>
      </c>
      <c r="D3" s="78" t="s">
        <v>49</v>
      </c>
      <c r="E3" s="78" t="s">
        <v>50</v>
      </c>
    </row>
    <row r="4" spans="1:6" ht="13.2" x14ac:dyDescent="0.25">
      <c r="A4" s="95" t="s">
        <v>40</v>
      </c>
      <c r="B4" s="93">
        <v>10.8</v>
      </c>
      <c r="C4" s="93">
        <v>77.400000000000006</v>
      </c>
      <c r="D4" s="93">
        <v>11.799999999999999</v>
      </c>
      <c r="E4" s="93">
        <v>0.99999999999999822</v>
      </c>
      <c r="F4" s="3"/>
    </row>
    <row r="5" spans="1:6" ht="13.2" x14ac:dyDescent="0.25">
      <c r="A5" s="96" t="s">
        <v>54</v>
      </c>
      <c r="B5" s="93">
        <v>10.4</v>
      </c>
      <c r="C5" s="93">
        <v>62.9</v>
      </c>
      <c r="D5" s="93">
        <v>26.700000000000003</v>
      </c>
      <c r="E5" s="93">
        <v>16.300000000000004</v>
      </c>
      <c r="F5" s="3"/>
    </row>
    <row r="6" spans="1:6" ht="13.2" x14ac:dyDescent="0.25">
      <c r="A6" s="96" t="s">
        <v>55</v>
      </c>
      <c r="B6" s="93">
        <v>10.199999999999999</v>
      </c>
      <c r="C6" s="93">
        <v>62.3</v>
      </c>
      <c r="D6" s="93">
        <v>27.500000000000004</v>
      </c>
      <c r="E6" s="93">
        <v>17.300000000000004</v>
      </c>
      <c r="F6" s="3"/>
    </row>
    <row r="7" spans="1:6" ht="13.2" x14ac:dyDescent="0.25">
      <c r="A7" s="97" t="s">
        <v>56</v>
      </c>
      <c r="B7" s="93">
        <v>9.1</v>
      </c>
      <c r="C7" s="93">
        <v>66.2</v>
      </c>
      <c r="D7" s="93">
        <v>24.8</v>
      </c>
      <c r="E7" s="93">
        <v>15.700000000000001</v>
      </c>
      <c r="F7" s="3"/>
    </row>
    <row r="8" spans="1:6" ht="13.2" x14ac:dyDescent="0.25">
      <c r="A8" s="97" t="s">
        <v>57</v>
      </c>
      <c r="B8" s="93">
        <v>9.5</v>
      </c>
      <c r="C8" s="93">
        <v>71.099999999999994</v>
      </c>
      <c r="D8" s="93">
        <v>19.400000000000002</v>
      </c>
      <c r="E8" s="93">
        <v>9.9000000000000021</v>
      </c>
      <c r="F8" s="3"/>
    </row>
    <row r="9" spans="1:6" ht="13.2" x14ac:dyDescent="0.25">
      <c r="A9" s="97" t="s">
        <v>58</v>
      </c>
      <c r="B9" s="93">
        <v>9</v>
      </c>
      <c r="C9" s="93">
        <v>72.099999999999994</v>
      </c>
      <c r="D9" s="93">
        <v>19</v>
      </c>
      <c r="E9" s="93">
        <v>10</v>
      </c>
      <c r="F9" s="3"/>
    </row>
    <row r="10" spans="1:6" ht="13.2" x14ac:dyDescent="0.25">
      <c r="A10" s="97" t="s">
        <v>59</v>
      </c>
      <c r="B10" s="93">
        <v>17.8</v>
      </c>
      <c r="C10" s="93">
        <v>62.4</v>
      </c>
      <c r="D10" s="93">
        <v>19.8</v>
      </c>
      <c r="E10" s="93">
        <v>2</v>
      </c>
      <c r="F10" s="3"/>
    </row>
    <row r="11" spans="1:6" ht="13.2" x14ac:dyDescent="0.25">
      <c r="A11" s="97" t="s">
        <v>60</v>
      </c>
      <c r="B11" s="93">
        <v>8.2000000000000011</v>
      </c>
      <c r="C11" s="93">
        <v>66.5</v>
      </c>
      <c r="D11" s="93">
        <v>25.3</v>
      </c>
      <c r="E11" s="93">
        <v>17.100000000000001</v>
      </c>
      <c r="F11" s="3"/>
    </row>
    <row r="12" spans="1:6" ht="13.2" x14ac:dyDescent="0.25">
      <c r="A12" s="97" t="s">
        <v>61</v>
      </c>
      <c r="B12" s="93">
        <v>7.0000000000000009</v>
      </c>
      <c r="C12" s="93">
        <v>70.8</v>
      </c>
      <c r="D12" s="93">
        <v>22.3</v>
      </c>
      <c r="E12" s="93">
        <v>15.3</v>
      </c>
      <c r="F12" s="3"/>
    </row>
    <row r="13" spans="1:6" ht="13.2" x14ac:dyDescent="0.25">
      <c r="A13" s="97" t="s">
        <v>62</v>
      </c>
      <c r="B13" s="93">
        <v>8.4</v>
      </c>
      <c r="C13" s="93">
        <v>56.399999999999991</v>
      </c>
      <c r="D13" s="93">
        <v>35.199999999999996</v>
      </c>
      <c r="E13" s="93">
        <v>26.799999999999997</v>
      </c>
      <c r="F13" s="3"/>
    </row>
    <row r="14" spans="1:6" ht="13.2" x14ac:dyDescent="0.25">
      <c r="A14" s="97" t="s">
        <v>63</v>
      </c>
      <c r="B14" s="93">
        <v>7.5</v>
      </c>
      <c r="C14" s="93">
        <v>57.4</v>
      </c>
      <c r="D14" s="93">
        <v>35.099999999999994</v>
      </c>
      <c r="E14" s="93">
        <v>27.599999999999994</v>
      </c>
      <c r="F14" s="3"/>
    </row>
    <row r="15" spans="1:6" ht="13.2" x14ac:dyDescent="0.25">
      <c r="A15" s="97" t="s">
        <v>64</v>
      </c>
      <c r="B15" s="93">
        <v>10.6</v>
      </c>
      <c r="C15" s="93">
        <v>44.4</v>
      </c>
      <c r="D15" s="93">
        <v>44.9</v>
      </c>
      <c r="E15" s="93">
        <v>34.299999999999997</v>
      </c>
      <c r="F15" s="3"/>
    </row>
    <row r="16" spans="1:6" ht="13.2" x14ac:dyDescent="0.25">
      <c r="A16" s="96" t="s">
        <v>65</v>
      </c>
      <c r="B16" s="93">
        <v>8.3000000000000007</v>
      </c>
      <c r="C16" s="93">
        <v>66</v>
      </c>
      <c r="D16" s="93">
        <v>25.8</v>
      </c>
      <c r="E16" s="93">
        <v>17.5</v>
      </c>
      <c r="F16" s="3"/>
    </row>
    <row r="17" spans="1:6" ht="13.2" x14ac:dyDescent="0.25">
      <c r="A17" s="96" t="s">
        <v>66</v>
      </c>
      <c r="B17" s="93">
        <v>10.199999999999999</v>
      </c>
      <c r="C17" s="93">
        <v>58.699999999999996</v>
      </c>
      <c r="D17" s="93">
        <v>31.1</v>
      </c>
      <c r="E17" s="93">
        <v>20.900000000000002</v>
      </c>
      <c r="F17" s="3"/>
    </row>
    <row r="18" spans="1:6" ht="13.2" x14ac:dyDescent="0.25">
      <c r="A18" s="96" t="s">
        <v>67</v>
      </c>
      <c r="B18" s="93">
        <v>8.6999999999999993</v>
      </c>
      <c r="C18" s="93">
        <v>70.599999999999994</v>
      </c>
      <c r="D18" s="93">
        <v>20.7</v>
      </c>
      <c r="E18" s="93">
        <v>12</v>
      </c>
      <c r="F18" s="3"/>
    </row>
    <row r="19" spans="1:6" ht="13.2" x14ac:dyDescent="0.25">
      <c r="A19" s="96" t="s">
        <v>68</v>
      </c>
      <c r="B19" s="93">
        <v>10.7</v>
      </c>
      <c r="C19" s="93">
        <v>65.600000000000009</v>
      </c>
      <c r="D19" s="93">
        <v>23.7</v>
      </c>
      <c r="E19" s="93">
        <v>13</v>
      </c>
      <c r="F19" s="3"/>
    </row>
    <row r="20" spans="1:6" ht="13.2" x14ac:dyDescent="0.25">
      <c r="A20" s="96" t="s">
        <v>69</v>
      </c>
      <c r="B20" s="93">
        <v>10.7</v>
      </c>
      <c r="C20" s="93">
        <v>65.100000000000009</v>
      </c>
      <c r="D20" s="93">
        <v>24.2</v>
      </c>
      <c r="E20" s="93">
        <v>13.5</v>
      </c>
      <c r="F20" s="3"/>
    </row>
    <row r="21" spans="1:6" ht="13.2" x14ac:dyDescent="0.25">
      <c r="A21" s="96" t="s">
        <v>70</v>
      </c>
      <c r="B21" s="93">
        <v>7.1</v>
      </c>
      <c r="C21" s="93">
        <v>52.1</v>
      </c>
      <c r="D21" s="93">
        <v>40.799999999999997</v>
      </c>
      <c r="E21" s="93">
        <v>33.699999999999996</v>
      </c>
      <c r="F21" s="3"/>
    </row>
    <row r="22" spans="1:6" ht="13.2" x14ac:dyDescent="0.25">
      <c r="A22" s="96" t="s">
        <v>71</v>
      </c>
      <c r="B22" s="93">
        <v>13.4</v>
      </c>
      <c r="C22" s="93">
        <v>55.400000000000006</v>
      </c>
      <c r="D22" s="93">
        <v>31.3</v>
      </c>
      <c r="E22" s="93">
        <v>17.899999999999999</v>
      </c>
      <c r="F22" s="3"/>
    </row>
    <row r="23" spans="1:6" ht="24.75" customHeight="1" x14ac:dyDescent="0.25">
      <c r="A23" s="96" t="s">
        <v>72</v>
      </c>
      <c r="B23" s="93">
        <v>10.6</v>
      </c>
      <c r="C23" s="93">
        <v>59.5</v>
      </c>
      <c r="D23" s="93">
        <v>29.9</v>
      </c>
      <c r="E23" s="93">
        <v>19.299999999999997</v>
      </c>
      <c r="F23" s="3"/>
    </row>
    <row r="24" spans="1:6" ht="13.2" x14ac:dyDescent="0.25">
      <c r="A24" s="96" t="s">
        <v>73</v>
      </c>
      <c r="B24" s="93">
        <v>13.700000000000001</v>
      </c>
      <c r="C24" s="93">
        <v>65.400000000000006</v>
      </c>
      <c r="D24" s="93">
        <v>20.9</v>
      </c>
      <c r="E24" s="93">
        <v>7.1999999999999975</v>
      </c>
      <c r="F24" s="3"/>
    </row>
    <row r="25" spans="1:6" ht="13.2" x14ac:dyDescent="0.25">
      <c r="A25" s="96" t="s">
        <v>74</v>
      </c>
      <c r="B25" s="93">
        <v>24.099999999999998</v>
      </c>
      <c r="C25" s="93">
        <v>65.7</v>
      </c>
      <c r="D25" s="93">
        <v>10.199999999999999</v>
      </c>
      <c r="E25" s="93">
        <v>-13.899999999999999</v>
      </c>
      <c r="F25" s="3"/>
    </row>
    <row r="26" spans="1:6" ht="13.2" x14ac:dyDescent="0.25">
      <c r="A26" s="96" t="s">
        <v>75</v>
      </c>
      <c r="B26" s="93">
        <v>14.799999999999999</v>
      </c>
      <c r="C26" s="93">
        <v>65.600000000000009</v>
      </c>
      <c r="D26" s="93">
        <v>19.7</v>
      </c>
      <c r="E26" s="93">
        <v>4.9000000000000004</v>
      </c>
      <c r="F26" s="3"/>
    </row>
    <row r="27" spans="1:6" ht="13.2" x14ac:dyDescent="0.25">
      <c r="A27" s="96" t="s">
        <v>76</v>
      </c>
      <c r="B27" s="93">
        <v>8.7999999999999989</v>
      </c>
      <c r="C27" s="93">
        <v>70.399999999999991</v>
      </c>
      <c r="D27" s="93">
        <v>20.8</v>
      </c>
      <c r="E27" s="93">
        <v>12.000000000000002</v>
      </c>
      <c r="F27" s="3"/>
    </row>
    <row r="28" spans="1:6" ht="13.2" x14ac:dyDescent="0.25">
      <c r="A28" s="5"/>
    </row>
    <row r="29" spans="1:6" ht="13.2" x14ac:dyDescent="0.25">
      <c r="A29" s="5"/>
    </row>
    <row r="30" spans="1:6" ht="13.2" x14ac:dyDescent="0.25">
      <c r="A30" s="5"/>
    </row>
    <row r="31" spans="1:6" ht="13.2" x14ac:dyDescent="0.25">
      <c r="A31" s="5"/>
    </row>
    <row r="32" spans="1:6" ht="13.2" x14ac:dyDescent="0.25">
      <c r="A32" s="5"/>
    </row>
    <row r="33" spans="1:1" ht="13.2" x14ac:dyDescent="0.25">
      <c r="A33" s="5"/>
    </row>
    <row r="34" spans="1:1" ht="13.2" x14ac:dyDescent="0.25">
      <c r="A34" s="5"/>
    </row>
    <row r="35" spans="1:1" ht="13.2" x14ac:dyDescent="0.25">
      <c r="A35" s="5"/>
    </row>
    <row r="36" spans="1:1" ht="13.2" x14ac:dyDescent="0.25">
      <c r="A36" s="5"/>
    </row>
    <row r="37" spans="1:1" ht="13.2" x14ac:dyDescent="0.25">
      <c r="A37" s="5"/>
    </row>
    <row r="38" spans="1:1" ht="13.2" x14ac:dyDescent="0.25">
      <c r="A38" s="5"/>
    </row>
    <row r="39" spans="1:1" ht="13.2" x14ac:dyDescent="0.25">
      <c r="A39" s="5"/>
    </row>
    <row r="40" spans="1:1" ht="13.2" x14ac:dyDescent="0.25">
      <c r="A40" s="5"/>
    </row>
    <row r="41" spans="1:1" ht="13.2" x14ac:dyDescent="0.25">
      <c r="A41" s="5"/>
    </row>
    <row r="42" spans="1:1" ht="13.2" x14ac:dyDescent="0.25">
      <c r="A42" s="5"/>
    </row>
    <row r="43" spans="1:1" ht="13.2" x14ac:dyDescent="0.25">
      <c r="A43" s="5"/>
    </row>
    <row r="44" spans="1:1" ht="13.2" x14ac:dyDescent="0.25">
      <c r="A44" s="5"/>
    </row>
    <row r="45" spans="1:1" ht="13.2" x14ac:dyDescent="0.25">
      <c r="A45" s="5"/>
    </row>
    <row r="46" spans="1:1" ht="13.2" x14ac:dyDescent="0.25">
      <c r="A46" s="5"/>
    </row>
    <row r="47" spans="1:1" ht="13.2" x14ac:dyDescent="0.25">
      <c r="A47" s="5"/>
    </row>
    <row r="48" spans="1:1" ht="13.2" x14ac:dyDescent="0.25">
      <c r="A48" s="5"/>
    </row>
    <row r="49" spans="1:1" ht="13.2" x14ac:dyDescent="0.25">
      <c r="A49" s="5"/>
    </row>
    <row r="50" spans="1:1" ht="13.2" x14ac:dyDescent="0.25">
      <c r="A50" s="5"/>
    </row>
  </sheetData>
  <pageMargins left="0.75" right="0.75" top="1" bottom="1" header="0.5" footer="0.5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9"/>
  <sheetViews>
    <sheetView zoomScaleNormal="100" workbookViewId="0">
      <selection activeCell="O1" sqref="O1"/>
    </sheetView>
  </sheetViews>
  <sheetFormatPr baseColWidth="10" defaultColWidth="11.44140625" defaultRowHeight="13.2" x14ac:dyDescent="0.25"/>
  <cols>
    <col min="1" max="1" width="19.109375" customWidth="1"/>
    <col min="2" max="2" width="18.88671875" customWidth="1"/>
  </cols>
  <sheetData>
    <row r="1" spans="1:19" x14ac:dyDescent="0.25">
      <c r="A1" s="15" t="s">
        <v>20</v>
      </c>
      <c r="B1" s="12"/>
      <c r="C1" s="12"/>
      <c r="D1" s="12"/>
    </row>
    <row r="2" spans="1:19" x14ac:dyDescent="0.25">
      <c r="A2" s="12"/>
      <c r="B2" s="12"/>
      <c r="C2" s="12"/>
      <c r="D2" s="12"/>
    </row>
    <row r="3" spans="1:19" ht="26.4" x14ac:dyDescent="0.25">
      <c r="A3" s="20"/>
      <c r="B3" s="23" t="s">
        <v>21</v>
      </c>
      <c r="C3" s="24" t="s">
        <v>22</v>
      </c>
      <c r="D3" s="20" t="s">
        <v>3</v>
      </c>
      <c r="E3" s="7"/>
    </row>
    <row r="4" spans="1:19" x14ac:dyDescent="0.25">
      <c r="A4" s="44" t="s">
        <v>4</v>
      </c>
      <c r="B4" s="41">
        <v>22.7</v>
      </c>
      <c r="C4" s="41">
        <v>4.5999999999999996</v>
      </c>
      <c r="D4" s="41">
        <f t="shared" ref="D4:D18" si="0">SUM(B4+C4)</f>
        <v>27.299999999999997</v>
      </c>
      <c r="E4" s="14"/>
    </row>
    <row r="5" spans="1:19" x14ac:dyDescent="0.25">
      <c r="A5" s="44" t="s">
        <v>5</v>
      </c>
      <c r="B5" s="41">
        <v>17.899999999999999</v>
      </c>
      <c r="C5" s="41">
        <v>5.4</v>
      </c>
      <c r="D5" s="41">
        <f t="shared" si="0"/>
        <v>23.299999999999997</v>
      </c>
      <c r="E5" s="14"/>
    </row>
    <row r="6" spans="1:19" x14ac:dyDescent="0.25">
      <c r="A6" s="44" t="s">
        <v>6</v>
      </c>
      <c r="B6" s="41">
        <v>18.399999999999999</v>
      </c>
      <c r="C6" s="41">
        <v>4.3</v>
      </c>
      <c r="D6" s="41">
        <f t="shared" si="0"/>
        <v>22.7</v>
      </c>
      <c r="E6" s="14"/>
      <c r="Q6" s="1"/>
      <c r="R6" s="1"/>
      <c r="S6" s="1"/>
    </row>
    <row r="7" spans="1:19" x14ac:dyDescent="0.25">
      <c r="A7" s="44" t="s">
        <v>7</v>
      </c>
      <c r="B7" s="41">
        <v>16.3</v>
      </c>
      <c r="C7" s="41">
        <v>4.9000000000000004</v>
      </c>
      <c r="D7" s="41">
        <f t="shared" si="0"/>
        <v>21.200000000000003</v>
      </c>
      <c r="E7" s="14"/>
      <c r="Q7" s="1"/>
      <c r="R7" s="1"/>
      <c r="S7" s="1"/>
    </row>
    <row r="8" spans="1:19" x14ac:dyDescent="0.25">
      <c r="A8" s="44" t="s">
        <v>8</v>
      </c>
      <c r="B8" s="41">
        <v>16.5</v>
      </c>
      <c r="C8" s="41">
        <v>4</v>
      </c>
      <c r="D8" s="41">
        <f t="shared" si="0"/>
        <v>20.5</v>
      </c>
      <c r="E8" s="14"/>
      <c r="Q8" s="1"/>
      <c r="R8" s="1"/>
      <c r="S8" s="1"/>
    </row>
    <row r="9" spans="1:19" x14ac:dyDescent="0.25">
      <c r="A9" s="44" t="s">
        <v>9</v>
      </c>
      <c r="B9" s="41">
        <v>13.700000000000001</v>
      </c>
      <c r="C9" s="41">
        <v>5.2</v>
      </c>
      <c r="D9" s="41">
        <f t="shared" si="0"/>
        <v>18.900000000000002</v>
      </c>
      <c r="E9" s="14"/>
      <c r="Q9" s="1"/>
      <c r="R9" s="1"/>
      <c r="S9" s="1"/>
    </row>
    <row r="10" spans="1:19" x14ac:dyDescent="0.25">
      <c r="A10" s="44" t="s">
        <v>10</v>
      </c>
      <c r="B10" s="41">
        <v>14.6</v>
      </c>
      <c r="C10" s="41">
        <v>4.1000000000000005</v>
      </c>
      <c r="D10" s="41">
        <f t="shared" si="0"/>
        <v>18.7</v>
      </c>
      <c r="E10" s="14"/>
      <c r="Q10" s="1"/>
      <c r="R10" s="1"/>
      <c r="S10" s="1"/>
    </row>
    <row r="11" spans="1:19" x14ac:dyDescent="0.25">
      <c r="A11" s="44" t="s">
        <v>11</v>
      </c>
      <c r="B11" s="41">
        <v>13.4</v>
      </c>
      <c r="C11" s="41">
        <v>4.5999999999999996</v>
      </c>
      <c r="D11" s="41">
        <f t="shared" si="0"/>
        <v>18</v>
      </c>
      <c r="E11" s="14"/>
      <c r="Q11" s="1"/>
      <c r="R11" s="1"/>
      <c r="S11" s="1"/>
    </row>
    <row r="12" spans="1:19" x14ac:dyDescent="0.25">
      <c r="A12" s="44" t="s">
        <v>12</v>
      </c>
      <c r="B12" s="41">
        <v>12</v>
      </c>
      <c r="C12" s="41">
        <v>5.3</v>
      </c>
      <c r="D12" s="41">
        <f t="shared" si="0"/>
        <v>17.3</v>
      </c>
      <c r="E12" s="14"/>
      <c r="Q12" s="1"/>
      <c r="R12" s="1"/>
      <c r="S12" s="1"/>
    </row>
    <row r="13" spans="1:19" x14ac:dyDescent="0.25">
      <c r="A13" s="44" t="s">
        <v>13</v>
      </c>
      <c r="B13" s="41">
        <v>9.7000000000000011</v>
      </c>
      <c r="C13" s="41">
        <v>6.2</v>
      </c>
      <c r="D13" s="41">
        <f t="shared" si="0"/>
        <v>15.900000000000002</v>
      </c>
      <c r="E13" s="14"/>
      <c r="Q13" s="1"/>
      <c r="R13" s="1"/>
      <c r="S13" s="1"/>
    </row>
    <row r="14" spans="1:19" x14ac:dyDescent="0.25">
      <c r="A14" s="44" t="s">
        <v>14</v>
      </c>
      <c r="B14" s="41">
        <v>12.4</v>
      </c>
      <c r="C14" s="41">
        <v>3.2</v>
      </c>
      <c r="D14" s="41">
        <f t="shared" si="0"/>
        <v>15.600000000000001</v>
      </c>
      <c r="E14" s="14"/>
      <c r="Q14" s="1"/>
      <c r="R14" s="1"/>
      <c r="S14" s="1"/>
    </row>
    <row r="15" spans="1:19" x14ac:dyDescent="0.25">
      <c r="A15" s="44" t="s">
        <v>15</v>
      </c>
      <c r="B15" s="41">
        <v>12.4</v>
      </c>
      <c r="C15" s="41">
        <v>3.1</v>
      </c>
      <c r="D15" s="41">
        <f t="shared" si="0"/>
        <v>15.5</v>
      </c>
      <c r="E15" s="14"/>
      <c r="Q15" s="1"/>
      <c r="R15" s="1"/>
      <c r="S15" s="1"/>
    </row>
    <row r="16" spans="1:19" x14ac:dyDescent="0.25">
      <c r="A16" s="44" t="s">
        <v>16</v>
      </c>
      <c r="B16" s="41">
        <v>11.600000000000001</v>
      </c>
      <c r="C16" s="41">
        <v>3.4000000000000004</v>
      </c>
      <c r="D16" s="41">
        <f t="shared" si="0"/>
        <v>15.000000000000002</v>
      </c>
      <c r="E16" s="14"/>
      <c r="Q16" s="1"/>
      <c r="R16" s="1"/>
      <c r="S16" s="1"/>
    </row>
    <row r="17" spans="1:19" x14ac:dyDescent="0.25">
      <c r="A17" s="44" t="s">
        <v>17</v>
      </c>
      <c r="B17" s="41">
        <v>11.899999999999999</v>
      </c>
      <c r="C17" s="41">
        <v>2.1</v>
      </c>
      <c r="D17" s="41">
        <f t="shared" si="0"/>
        <v>13.999999999999998</v>
      </c>
      <c r="E17" s="14"/>
      <c r="F17" s="1"/>
      <c r="G17" s="1"/>
      <c r="Q17" s="1"/>
      <c r="R17" s="1"/>
      <c r="S17" s="1"/>
    </row>
    <row r="18" spans="1:19" x14ac:dyDescent="0.25">
      <c r="A18" s="44" t="s">
        <v>18</v>
      </c>
      <c r="B18" s="41">
        <v>10.4</v>
      </c>
      <c r="C18" s="41">
        <v>3.1</v>
      </c>
      <c r="D18" s="41">
        <f t="shared" si="0"/>
        <v>13.5</v>
      </c>
    </row>
    <row r="19" spans="1:19" x14ac:dyDescent="0.25">
      <c r="A19" s="20"/>
      <c r="B19" s="41"/>
      <c r="C19" s="41"/>
      <c r="D19" s="41"/>
    </row>
    <row r="20" spans="1:19" x14ac:dyDescent="0.25">
      <c r="A20" s="17" t="s">
        <v>19</v>
      </c>
      <c r="B20" s="43">
        <v>13.8</v>
      </c>
      <c r="C20" s="43">
        <v>4.2</v>
      </c>
      <c r="D20" s="41">
        <f t="shared" ref="D20" si="1">SUM(B20+C20)</f>
        <v>18</v>
      </c>
    </row>
    <row r="25" spans="1:19" x14ac:dyDescent="0.25">
      <c r="A25" s="94"/>
    </row>
    <row r="26" spans="1:19" x14ac:dyDescent="0.25">
      <c r="A26" s="94"/>
    </row>
    <row r="27" spans="1:19" x14ac:dyDescent="0.25">
      <c r="A27" s="94"/>
    </row>
    <row r="28" spans="1:19" x14ac:dyDescent="0.25">
      <c r="A28" s="94"/>
    </row>
    <row r="29" spans="1:19" x14ac:dyDescent="0.25">
      <c r="A29" s="94"/>
    </row>
    <row r="30" spans="1:19" x14ac:dyDescent="0.25">
      <c r="A30" s="94"/>
    </row>
    <row r="31" spans="1:19" x14ac:dyDescent="0.25">
      <c r="A31" s="94"/>
    </row>
    <row r="32" spans="1:19" x14ac:dyDescent="0.25">
      <c r="A32" s="94"/>
    </row>
    <row r="33" spans="1:1" x14ac:dyDescent="0.25">
      <c r="A33" s="94"/>
    </row>
    <row r="34" spans="1:1" x14ac:dyDescent="0.25">
      <c r="A34" s="94"/>
    </row>
    <row r="35" spans="1:1" x14ac:dyDescent="0.25">
      <c r="A35" s="94"/>
    </row>
    <row r="36" spans="1:1" x14ac:dyDescent="0.25">
      <c r="A36" s="94"/>
    </row>
    <row r="37" spans="1:1" x14ac:dyDescent="0.25">
      <c r="A37" s="94"/>
    </row>
    <row r="38" spans="1:1" x14ac:dyDescent="0.25">
      <c r="A38" s="94"/>
    </row>
    <row r="39" spans="1:1" x14ac:dyDescent="0.25">
      <c r="A39" s="94"/>
    </row>
  </sheetData>
  <sortState xmlns:xlrd2="http://schemas.microsoft.com/office/spreadsheetml/2017/richdata2" ref="A4:D18">
    <sortCondition descending="1" ref="D4:D18"/>
  </sortState>
  <phoneticPr fontId="1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8"/>
  <sheetViews>
    <sheetView zoomScaleNormal="100" workbookViewId="0">
      <selection activeCell="H1" sqref="H1"/>
    </sheetView>
  </sheetViews>
  <sheetFormatPr baseColWidth="10" defaultColWidth="11.44140625" defaultRowHeight="13.2" x14ac:dyDescent="0.25"/>
  <cols>
    <col min="1" max="1" width="42.109375" style="16" customWidth="1"/>
    <col min="2" max="3" width="12.44140625" style="16" customWidth="1"/>
    <col min="4" max="4" width="9.88671875" style="16" customWidth="1"/>
    <col min="5" max="5" width="13.5546875" style="16" customWidth="1"/>
    <col min="6" max="6" width="14.109375" style="16" customWidth="1"/>
    <col min="7" max="16384" width="11.44140625" style="16"/>
  </cols>
  <sheetData>
    <row r="1" spans="1:6" x14ac:dyDescent="0.25">
      <c r="A1" s="28" t="s">
        <v>77</v>
      </c>
    </row>
    <row r="3" spans="1:6" ht="85.5" customHeight="1" x14ac:dyDescent="0.25">
      <c r="A3" s="88"/>
      <c r="B3" s="88" t="s">
        <v>24</v>
      </c>
      <c r="C3" s="89" t="s">
        <v>25</v>
      </c>
      <c r="D3" s="89" t="s">
        <v>26</v>
      </c>
      <c r="E3" s="89" t="s">
        <v>78</v>
      </c>
      <c r="F3" s="89" t="s">
        <v>79</v>
      </c>
    </row>
    <row r="4" spans="1:6" x14ac:dyDescent="0.25">
      <c r="A4" s="95" t="s">
        <v>40</v>
      </c>
      <c r="B4" s="73">
        <v>650</v>
      </c>
      <c r="C4" s="73">
        <v>363</v>
      </c>
      <c r="D4" s="73">
        <v>862</v>
      </c>
      <c r="E4" s="90">
        <v>1.0092489380291025</v>
      </c>
      <c r="F4" s="91">
        <v>6.7000000000000004E-2</v>
      </c>
    </row>
    <row r="5" spans="1:6" x14ac:dyDescent="0.25">
      <c r="A5" s="96" t="s">
        <v>54</v>
      </c>
      <c r="B5" s="73">
        <v>200</v>
      </c>
      <c r="C5" s="73">
        <v>134</v>
      </c>
      <c r="D5" s="73">
        <v>308</v>
      </c>
      <c r="E5" s="90">
        <v>0.3128104013164722</v>
      </c>
      <c r="F5" s="91">
        <v>8.7999999999999995E-2</v>
      </c>
    </row>
    <row r="6" spans="1:6" x14ac:dyDescent="0.25">
      <c r="A6" s="96" t="s">
        <v>55</v>
      </c>
      <c r="B6" s="73">
        <v>2250</v>
      </c>
      <c r="C6" s="73">
        <v>2015</v>
      </c>
      <c r="D6" s="73">
        <v>2467</v>
      </c>
      <c r="E6" s="90">
        <v>1.0124097503260416</v>
      </c>
      <c r="F6" s="91">
        <v>0.127</v>
      </c>
    </row>
    <row r="7" spans="1:6" x14ac:dyDescent="0.25">
      <c r="A7" s="97" t="s">
        <v>56</v>
      </c>
      <c r="B7" s="73">
        <v>600</v>
      </c>
      <c r="C7" s="73">
        <v>443</v>
      </c>
      <c r="D7" s="73">
        <v>709</v>
      </c>
      <c r="E7" s="90">
        <v>1.1214013650161443</v>
      </c>
      <c r="F7" s="91">
        <v>0.159</v>
      </c>
    </row>
    <row r="8" spans="1:6" x14ac:dyDescent="0.25">
      <c r="A8" s="97" t="s">
        <v>80</v>
      </c>
      <c r="B8" s="73">
        <v>0</v>
      </c>
      <c r="C8" s="73">
        <v>18</v>
      </c>
      <c r="D8" s="73">
        <v>28</v>
      </c>
      <c r="E8" s="90">
        <v>0.47362755651237892</v>
      </c>
      <c r="F8" s="91">
        <v>0.06</v>
      </c>
    </row>
    <row r="9" spans="1:6" x14ac:dyDescent="0.25">
      <c r="A9" s="97" t="s">
        <v>58</v>
      </c>
      <c r="B9" s="73">
        <v>100</v>
      </c>
      <c r="C9" s="73">
        <v>84</v>
      </c>
      <c r="D9" s="73">
        <v>122</v>
      </c>
      <c r="E9" s="90">
        <v>0.88589652728561308</v>
      </c>
      <c r="F9" s="91">
        <v>0.10299999999999999</v>
      </c>
    </row>
    <row r="10" spans="1:6" x14ac:dyDescent="0.25">
      <c r="A10" s="97" t="s">
        <v>59</v>
      </c>
      <c r="B10" s="73">
        <v>50</v>
      </c>
      <c r="C10" s="73">
        <v>30</v>
      </c>
      <c r="D10" s="73">
        <v>45</v>
      </c>
      <c r="E10" s="90">
        <v>0.59442934782608692</v>
      </c>
      <c r="F10" s="91">
        <v>6.0999999999999999E-2</v>
      </c>
    </row>
    <row r="11" spans="1:6" x14ac:dyDescent="0.25">
      <c r="A11" s="97" t="s">
        <v>60</v>
      </c>
      <c r="B11" s="73">
        <v>100</v>
      </c>
      <c r="C11" s="73">
        <v>66</v>
      </c>
      <c r="D11" s="73">
        <v>90</v>
      </c>
      <c r="E11" s="90">
        <v>0.42347575872740106</v>
      </c>
      <c r="F11" s="91">
        <v>0.114</v>
      </c>
    </row>
    <row r="12" spans="1:6" x14ac:dyDescent="0.25">
      <c r="A12" s="97" t="s">
        <v>61</v>
      </c>
      <c r="B12" s="73">
        <v>150</v>
      </c>
      <c r="C12" s="73">
        <v>134</v>
      </c>
      <c r="D12" s="73">
        <v>224</v>
      </c>
      <c r="E12" s="90">
        <v>0.96153846153846156</v>
      </c>
      <c r="F12" s="91">
        <v>0.10299999999999999</v>
      </c>
    </row>
    <row r="13" spans="1:6" x14ac:dyDescent="0.25">
      <c r="A13" s="97" t="s">
        <v>62</v>
      </c>
      <c r="B13" s="73">
        <v>450</v>
      </c>
      <c r="C13" s="73">
        <v>359</v>
      </c>
      <c r="D13" s="73">
        <v>566</v>
      </c>
      <c r="E13" s="90">
        <v>1.2992125984251968</v>
      </c>
      <c r="F13" s="91">
        <v>0.17599999999999999</v>
      </c>
    </row>
    <row r="14" spans="1:6" x14ac:dyDescent="0.25">
      <c r="A14" s="97" t="s">
        <v>63</v>
      </c>
      <c r="B14" s="73">
        <v>700</v>
      </c>
      <c r="C14" s="73">
        <v>545</v>
      </c>
      <c r="D14" s="73">
        <v>870</v>
      </c>
      <c r="E14" s="90">
        <v>1.2250697440695881</v>
      </c>
      <c r="F14" s="91">
        <v>0.161</v>
      </c>
    </row>
    <row r="15" spans="1:6" x14ac:dyDescent="0.25">
      <c r="A15" s="97" t="s">
        <v>64</v>
      </c>
      <c r="B15" s="73">
        <v>100</v>
      </c>
      <c r="C15" s="73">
        <v>82</v>
      </c>
      <c r="D15" s="73">
        <v>131</v>
      </c>
      <c r="E15" s="90">
        <v>0.51931351698897077</v>
      </c>
      <c r="F15" s="91">
        <v>0.11600000000000001</v>
      </c>
    </row>
    <row r="16" spans="1:6" x14ac:dyDescent="0.25">
      <c r="A16" s="96" t="s">
        <v>65</v>
      </c>
      <c r="B16" s="73">
        <v>250</v>
      </c>
      <c r="C16" s="73">
        <v>178</v>
      </c>
      <c r="D16" s="73">
        <v>358</v>
      </c>
      <c r="E16" s="90">
        <v>0.67540723083035359</v>
      </c>
      <c r="F16" s="91">
        <v>9.5000000000000001E-2</v>
      </c>
    </row>
    <row r="17" spans="1:6" x14ac:dyDescent="0.25">
      <c r="A17" s="96" t="s">
        <v>66</v>
      </c>
      <c r="B17" s="73">
        <v>5550</v>
      </c>
      <c r="C17" s="73">
        <v>4334</v>
      </c>
      <c r="D17" s="73">
        <v>6843</v>
      </c>
      <c r="E17" s="90">
        <v>2.3168435574975574</v>
      </c>
      <c r="F17" s="91">
        <v>0.14599999999999999</v>
      </c>
    </row>
    <row r="18" spans="1:6" x14ac:dyDescent="0.25">
      <c r="A18" s="96" t="s">
        <v>67</v>
      </c>
      <c r="B18" s="73">
        <v>3300</v>
      </c>
      <c r="C18" s="73">
        <v>2634</v>
      </c>
      <c r="D18" s="73">
        <v>4133</v>
      </c>
      <c r="E18" s="90">
        <v>0.91952996841905565</v>
      </c>
      <c r="F18" s="91">
        <v>8.4000000000000005E-2</v>
      </c>
    </row>
    <row r="19" spans="1:6" x14ac:dyDescent="0.25">
      <c r="A19" s="96" t="s">
        <v>68</v>
      </c>
      <c r="B19" s="73">
        <v>1650</v>
      </c>
      <c r="C19" s="73">
        <v>898</v>
      </c>
      <c r="D19" s="73">
        <v>2538</v>
      </c>
      <c r="E19" s="90">
        <v>1.1902448853291883</v>
      </c>
      <c r="F19" s="91">
        <v>0.127</v>
      </c>
    </row>
    <row r="20" spans="1:6" x14ac:dyDescent="0.25">
      <c r="A20" s="96" t="s">
        <v>69</v>
      </c>
      <c r="B20" s="73">
        <v>3150</v>
      </c>
      <c r="C20" s="73">
        <v>2385</v>
      </c>
      <c r="D20" s="73">
        <v>3894</v>
      </c>
      <c r="E20" s="90">
        <v>2.8337845056268276</v>
      </c>
      <c r="F20" s="91">
        <v>0.14899999999999999</v>
      </c>
    </row>
    <row r="21" spans="1:6" x14ac:dyDescent="0.25">
      <c r="A21" s="96" t="s">
        <v>70</v>
      </c>
      <c r="B21" s="73">
        <v>1200</v>
      </c>
      <c r="C21" s="73">
        <v>605</v>
      </c>
      <c r="D21" s="73">
        <v>2260</v>
      </c>
      <c r="E21" s="90">
        <v>1.0157994307432721</v>
      </c>
      <c r="F21" s="91">
        <v>0.104</v>
      </c>
    </row>
    <row r="22" spans="1:6" x14ac:dyDescent="0.25">
      <c r="A22" s="96" t="s">
        <v>71</v>
      </c>
      <c r="B22" s="73">
        <v>100</v>
      </c>
      <c r="C22" s="73">
        <v>75</v>
      </c>
      <c r="D22" s="73">
        <v>173</v>
      </c>
      <c r="E22" s="90">
        <v>0.21412874020924511</v>
      </c>
      <c r="F22" s="91">
        <v>6.2E-2</v>
      </c>
    </row>
    <row r="23" spans="1:6" ht="28.5" customHeight="1" x14ac:dyDescent="0.25">
      <c r="A23" s="96" t="s">
        <v>72</v>
      </c>
      <c r="B23" s="73">
        <v>3050</v>
      </c>
      <c r="C23" s="73">
        <v>2304</v>
      </c>
      <c r="D23" s="73">
        <v>4036</v>
      </c>
      <c r="E23" s="90">
        <v>0.93305356021503727</v>
      </c>
      <c r="F23" s="91">
        <v>0.10299999999999999</v>
      </c>
    </row>
    <row r="24" spans="1:6" x14ac:dyDescent="0.25">
      <c r="A24" s="96" t="s">
        <v>73</v>
      </c>
      <c r="B24" s="73">
        <v>1000</v>
      </c>
      <c r="C24" s="73">
        <v>792</v>
      </c>
      <c r="D24" s="73">
        <v>1204</v>
      </c>
      <c r="E24" s="90">
        <v>0.53564692568841943</v>
      </c>
      <c r="F24" s="91">
        <v>0.13500000000000001</v>
      </c>
    </row>
    <row r="25" spans="1:6" x14ac:dyDescent="0.25">
      <c r="A25" s="96" t="s">
        <v>74</v>
      </c>
      <c r="B25" s="73">
        <v>2350</v>
      </c>
      <c r="C25" s="73">
        <v>2048</v>
      </c>
      <c r="D25" s="73">
        <v>2747</v>
      </c>
      <c r="E25" s="90">
        <v>1.0131660371721827</v>
      </c>
      <c r="F25" s="91">
        <v>0.17299999999999999</v>
      </c>
    </row>
    <row r="26" spans="1:6" x14ac:dyDescent="0.25">
      <c r="A26" s="96" t="s">
        <v>75</v>
      </c>
      <c r="B26" s="73">
        <v>7200</v>
      </c>
      <c r="C26" s="73">
        <v>6411</v>
      </c>
      <c r="D26" s="73">
        <v>8178</v>
      </c>
      <c r="E26" s="90">
        <v>1.1880922892231678</v>
      </c>
      <c r="F26" s="91">
        <v>0.26200000000000001</v>
      </c>
    </row>
    <row r="27" spans="1:6" ht="14.25" customHeight="1" x14ac:dyDescent="0.25">
      <c r="A27" s="96" t="s">
        <v>76</v>
      </c>
      <c r="B27" s="73">
        <v>1950</v>
      </c>
      <c r="C27" s="73">
        <v>1457</v>
      </c>
      <c r="D27" s="73">
        <v>2432</v>
      </c>
      <c r="E27" s="90">
        <v>1.5476796740721879</v>
      </c>
      <c r="F27" s="91">
        <v>0.126</v>
      </c>
    </row>
    <row r="28" spans="1:6" ht="19.5" customHeight="1" x14ac:dyDescent="0.25">
      <c r="A28" s="87" t="s">
        <v>19</v>
      </c>
      <c r="B28" s="73">
        <v>33850</v>
      </c>
      <c r="C28" s="73">
        <v>31483</v>
      </c>
      <c r="D28" s="73">
        <v>36630</v>
      </c>
      <c r="E28" s="90">
        <v>1.1719274727496569</v>
      </c>
      <c r="F28" s="91">
        <v>0.14099999999999999</v>
      </c>
    </row>
  </sheetData>
  <pageMargins left="0.75" right="0.75" top="1" bottom="1" header="0.5" footer="0.5"/>
  <pageSetup paperSize="9" scale="63" orientation="portrait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9834F-DAB7-49E3-B4C8-1186DD812AA8}">
  <dimension ref="A1:H19"/>
  <sheetViews>
    <sheetView workbookViewId="0">
      <selection activeCell="K1" sqref="K1"/>
    </sheetView>
  </sheetViews>
  <sheetFormatPr baseColWidth="10" defaultColWidth="11.44140625" defaultRowHeight="13.2" x14ac:dyDescent="0.25"/>
  <cols>
    <col min="1" max="1" width="21.6640625" customWidth="1"/>
  </cols>
  <sheetData>
    <row r="1" spans="1:8" x14ac:dyDescent="0.25">
      <c r="A1" s="15" t="s">
        <v>103</v>
      </c>
    </row>
    <row r="3" spans="1:8" ht="52.8" x14ac:dyDescent="0.25">
      <c r="A3" s="54"/>
      <c r="B3" s="133" t="s">
        <v>96</v>
      </c>
      <c r="C3" s="133" t="s">
        <v>102</v>
      </c>
      <c r="D3" s="133" t="s">
        <v>100</v>
      </c>
      <c r="E3" s="133" t="s">
        <v>99</v>
      </c>
      <c r="F3" s="133" t="s">
        <v>98</v>
      </c>
      <c r="G3" s="133" t="s">
        <v>101</v>
      </c>
      <c r="H3" s="133" t="s">
        <v>97</v>
      </c>
    </row>
    <row r="4" spans="1:8" x14ac:dyDescent="0.25">
      <c r="A4" s="57" t="s">
        <v>13</v>
      </c>
      <c r="B4" s="43">
        <v>68.100000000000009</v>
      </c>
      <c r="C4" s="43">
        <v>19.400000000000002</v>
      </c>
      <c r="D4" s="43">
        <v>27.500000000000004</v>
      </c>
      <c r="E4" s="43">
        <v>30.8</v>
      </c>
      <c r="F4" s="43">
        <v>27.3</v>
      </c>
      <c r="G4" s="43">
        <v>21.9</v>
      </c>
      <c r="H4" s="43">
        <v>35.299999999999997</v>
      </c>
    </row>
    <row r="5" spans="1:8" x14ac:dyDescent="0.25">
      <c r="A5" s="57" t="s">
        <v>9</v>
      </c>
      <c r="B5" s="43">
        <v>63.7</v>
      </c>
      <c r="C5" s="43">
        <v>22.1</v>
      </c>
      <c r="D5" s="43">
        <v>25</v>
      </c>
      <c r="E5" s="43">
        <v>25.2</v>
      </c>
      <c r="F5" s="43">
        <v>31.4</v>
      </c>
      <c r="G5" s="43">
        <v>23.799999999999997</v>
      </c>
      <c r="H5" s="43">
        <v>40</v>
      </c>
    </row>
    <row r="6" spans="1:8" x14ac:dyDescent="0.25">
      <c r="A6" s="57" t="s">
        <v>12</v>
      </c>
      <c r="B6" s="43">
        <v>75.7</v>
      </c>
      <c r="C6" s="43">
        <v>23.5</v>
      </c>
      <c r="D6" s="43">
        <v>30.2</v>
      </c>
      <c r="E6" s="43">
        <v>27.3</v>
      </c>
      <c r="F6" s="43">
        <v>30.5</v>
      </c>
      <c r="G6" s="43">
        <v>23.5</v>
      </c>
      <c r="H6" s="43">
        <v>39.5</v>
      </c>
    </row>
    <row r="7" spans="1:8" x14ac:dyDescent="0.25">
      <c r="A7" s="57" t="s">
        <v>15</v>
      </c>
      <c r="B7" s="43">
        <v>68.7</v>
      </c>
      <c r="C7" s="43">
        <v>16.3</v>
      </c>
      <c r="D7" s="43">
        <v>22.1</v>
      </c>
      <c r="E7" s="43">
        <v>28.199999999999996</v>
      </c>
      <c r="F7" s="43">
        <v>30.5</v>
      </c>
      <c r="G7" s="43">
        <v>24.9</v>
      </c>
      <c r="H7" s="43">
        <v>33</v>
      </c>
    </row>
    <row r="8" spans="1:8" x14ac:dyDescent="0.25">
      <c r="A8" s="57" t="s">
        <v>10</v>
      </c>
      <c r="B8" s="43">
        <v>68.100000000000009</v>
      </c>
      <c r="C8" s="43">
        <v>17.7</v>
      </c>
      <c r="D8" s="43">
        <v>20.3</v>
      </c>
      <c r="E8" s="43">
        <v>22</v>
      </c>
      <c r="F8" s="43">
        <v>26.400000000000002</v>
      </c>
      <c r="G8" s="43">
        <v>22.400000000000002</v>
      </c>
      <c r="H8" s="43">
        <v>36.199999999999996</v>
      </c>
    </row>
    <row r="9" spans="1:8" x14ac:dyDescent="0.25">
      <c r="A9" s="57" t="s">
        <v>14</v>
      </c>
      <c r="B9" s="43">
        <v>60.5</v>
      </c>
      <c r="C9" s="43">
        <v>21</v>
      </c>
      <c r="D9" s="43">
        <v>23.400000000000002</v>
      </c>
      <c r="E9" s="43">
        <v>33.800000000000004</v>
      </c>
      <c r="F9" s="43">
        <v>28.799999999999997</v>
      </c>
      <c r="G9" s="43">
        <v>19.600000000000001</v>
      </c>
      <c r="H9" s="43">
        <v>32.6</v>
      </c>
    </row>
    <row r="10" spans="1:8" x14ac:dyDescent="0.25">
      <c r="A10" s="57" t="s">
        <v>18</v>
      </c>
      <c r="B10" s="43">
        <v>57.3</v>
      </c>
      <c r="C10" s="43">
        <v>18.899999999999999</v>
      </c>
      <c r="D10" s="43">
        <v>25.3</v>
      </c>
      <c r="E10" s="43">
        <v>32.300000000000004</v>
      </c>
      <c r="F10" s="43">
        <v>26.3</v>
      </c>
      <c r="G10" s="43">
        <v>18.399999999999999</v>
      </c>
      <c r="H10" s="43">
        <v>38.1</v>
      </c>
    </row>
    <row r="11" spans="1:8" x14ac:dyDescent="0.25">
      <c r="A11" s="57" t="s">
        <v>16</v>
      </c>
      <c r="B11" s="43">
        <v>64.8</v>
      </c>
      <c r="C11" s="43">
        <v>22.8</v>
      </c>
      <c r="D11" s="43">
        <v>25.7</v>
      </c>
      <c r="E11" s="43">
        <v>31.3</v>
      </c>
      <c r="F11" s="43">
        <v>32.200000000000003</v>
      </c>
      <c r="G11" s="43">
        <v>19.100000000000001</v>
      </c>
      <c r="H11" s="43">
        <v>38.200000000000003</v>
      </c>
    </row>
    <row r="12" spans="1:8" x14ac:dyDescent="0.25">
      <c r="A12" s="57" t="s">
        <v>8</v>
      </c>
      <c r="B12" s="43">
        <v>68.5</v>
      </c>
      <c r="C12" s="43">
        <v>20</v>
      </c>
      <c r="D12" s="43">
        <v>26.400000000000002</v>
      </c>
      <c r="E12" s="43">
        <v>24.4</v>
      </c>
      <c r="F12" s="43">
        <v>24.2</v>
      </c>
      <c r="G12" s="43">
        <v>22.400000000000002</v>
      </c>
      <c r="H12" s="43">
        <v>35.6</v>
      </c>
    </row>
    <row r="13" spans="1:8" x14ac:dyDescent="0.25">
      <c r="A13" s="57" t="s">
        <v>6</v>
      </c>
      <c r="B13" s="43">
        <v>70.099999999999994</v>
      </c>
      <c r="C13" s="43">
        <v>18.8</v>
      </c>
      <c r="D13" s="43">
        <v>28.999999999999996</v>
      </c>
      <c r="E13" s="43">
        <v>26.700000000000003</v>
      </c>
      <c r="F13" s="43">
        <v>25.8</v>
      </c>
      <c r="G13" s="43">
        <v>24</v>
      </c>
      <c r="H13" s="43">
        <v>39.4</v>
      </c>
    </row>
    <row r="14" spans="1:8" x14ac:dyDescent="0.25">
      <c r="A14" s="57" t="s">
        <v>11</v>
      </c>
      <c r="B14" s="43">
        <v>69.199999999999989</v>
      </c>
      <c r="C14" s="43">
        <v>21.2</v>
      </c>
      <c r="D14" s="43">
        <v>23</v>
      </c>
      <c r="E14" s="43">
        <v>22.900000000000002</v>
      </c>
      <c r="F14" s="43">
        <v>23.3</v>
      </c>
      <c r="G14" s="43">
        <v>17.7</v>
      </c>
      <c r="H14" s="43">
        <v>35.799999999999997</v>
      </c>
    </row>
    <row r="15" spans="1:8" x14ac:dyDescent="0.25">
      <c r="A15" s="57" t="s">
        <v>17</v>
      </c>
      <c r="B15" s="43">
        <v>72.7</v>
      </c>
      <c r="C15" s="43">
        <v>27.700000000000003</v>
      </c>
      <c r="D15" s="43">
        <v>30.4</v>
      </c>
      <c r="E15" s="43">
        <v>30.599999999999998</v>
      </c>
      <c r="F15" s="43">
        <v>31.900000000000002</v>
      </c>
      <c r="G15" s="43">
        <v>21.3</v>
      </c>
      <c r="H15" s="43">
        <v>34.799999999999997</v>
      </c>
    </row>
    <row r="16" spans="1:8" x14ac:dyDescent="0.25">
      <c r="A16" s="57" t="s">
        <v>5</v>
      </c>
      <c r="B16" s="43">
        <v>60</v>
      </c>
      <c r="C16" s="43">
        <v>21.3</v>
      </c>
      <c r="D16" s="43">
        <v>23.599999999999998</v>
      </c>
      <c r="E16" s="43">
        <v>34.4</v>
      </c>
      <c r="F16" s="43">
        <v>27.700000000000003</v>
      </c>
      <c r="G16" s="43">
        <v>19.7</v>
      </c>
      <c r="H16" s="43">
        <v>35.799999999999997</v>
      </c>
    </row>
    <row r="17" spans="1:8" x14ac:dyDescent="0.25">
      <c r="A17" s="57" t="s">
        <v>4</v>
      </c>
      <c r="B17" s="43">
        <v>60.699999999999996</v>
      </c>
      <c r="C17" s="43">
        <v>22.1</v>
      </c>
      <c r="D17" s="43">
        <v>21.5</v>
      </c>
      <c r="E17" s="43">
        <v>28.499999999999996</v>
      </c>
      <c r="F17" s="43">
        <v>27</v>
      </c>
      <c r="G17" s="43">
        <v>15.5</v>
      </c>
      <c r="H17" s="43">
        <v>32.6</v>
      </c>
    </row>
    <row r="18" spans="1:8" x14ac:dyDescent="0.25">
      <c r="A18" s="57" t="s">
        <v>7</v>
      </c>
      <c r="B18" s="43">
        <v>60.4</v>
      </c>
      <c r="C18" s="43">
        <v>23.3</v>
      </c>
      <c r="D18" s="43">
        <v>23.7</v>
      </c>
      <c r="E18" s="43">
        <v>24.2</v>
      </c>
      <c r="F18" s="43">
        <v>23</v>
      </c>
      <c r="G18" s="43">
        <v>18.399999999999999</v>
      </c>
      <c r="H18" s="43">
        <v>28.299999999999997</v>
      </c>
    </row>
    <row r="19" spans="1:8" x14ac:dyDescent="0.25">
      <c r="A19" s="60" t="s">
        <v>19</v>
      </c>
      <c r="B19" s="43">
        <v>67.599999999999994</v>
      </c>
      <c r="C19" s="43">
        <v>21.1</v>
      </c>
      <c r="D19" s="43">
        <v>26.3</v>
      </c>
      <c r="E19" s="43">
        <v>27.8</v>
      </c>
      <c r="F19" s="43">
        <v>29</v>
      </c>
      <c r="G19" s="43">
        <v>21.9</v>
      </c>
      <c r="H19" s="43">
        <v>36.9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E1419-4D91-4C42-9EBD-0EF278BC35E0}">
  <dimension ref="A1:H28"/>
  <sheetViews>
    <sheetView workbookViewId="0">
      <selection activeCell="I1" sqref="I1"/>
    </sheetView>
  </sheetViews>
  <sheetFormatPr baseColWidth="10" defaultColWidth="11.44140625" defaultRowHeight="13.2" x14ac:dyDescent="0.25"/>
  <cols>
    <col min="1" max="1" width="46.33203125" bestFit="1" customWidth="1"/>
  </cols>
  <sheetData>
    <row r="1" spans="1:8" x14ac:dyDescent="0.25">
      <c r="A1" t="s">
        <v>104</v>
      </c>
    </row>
    <row r="3" spans="1:8" ht="52.8" x14ac:dyDescent="0.25">
      <c r="A3" s="55"/>
      <c r="B3" s="134" t="s">
        <v>96</v>
      </c>
      <c r="C3" s="134" t="s">
        <v>102</v>
      </c>
      <c r="D3" s="134" t="s">
        <v>100</v>
      </c>
      <c r="E3" s="134" t="s">
        <v>99</v>
      </c>
      <c r="F3" s="134" t="s">
        <v>98</v>
      </c>
      <c r="G3" s="134" t="s">
        <v>101</v>
      </c>
      <c r="H3" s="134" t="s">
        <v>97</v>
      </c>
    </row>
    <row r="4" spans="1:8" x14ac:dyDescent="0.25">
      <c r="A4" s="95" t="s">
        <v>40</v>
      </c>
      <c r="B4" s="43">
        <v>57.8</v>
      </c>
      <c r="C4" s="43">
        <v>22.2</v>
      </c>
      <c r="D4" s="43">
        <v>33.300000000000004</v>
      </c>
      <c r="E4" s="43">
        <v>23.200000000000003</v>
      </c>
      <c r="F4" s="43">
        <v>21.5</v>
      </c>
      <c r="G4" s="43">
        <v>12.2</v>
      </c>
      <c r="H4" s="43">
        <v>29.4</v>
      </c>
    </row>
    <row r="5" spans="1:8" x14ac:dyDescent="0.25">
      <c r="A5" s="96" t="s">
        <v>54</v>
      </c>
      <c r="B5" s="43">
        <v>69.099999999999994</v>
      </c>
      <c r="C5" s="43">
        <v>21.6</v>
      </c>
      <c r="D5" s="43">
        <v>34.5</v>
      </c>
      <c r="E5" s="43">
        <v>22.3</v>
      </c>
      <c r="F5" s="43">
        <v>27.1</v>
      </c>
      <c r="G5" s="43">
        <v>21.6</v>
      </c>
      <c r="H5" s="43">
        <v>39.300000000000004</v>
      </c>
    </row>
    <row r="6" spans="1:8" x14ac:dyDescent="0.25">
      <c r="A6" s="96" t="s">
        <v>55</v>
      </c>
      <c r="B6" s="43">
        <v>69.899999999999991</v>
      </c>
      <c r="C6" s="43">
        <v>24.9</v>
      </c>
      <c r="D6" s="43">
        <v>31.8</v>
      </c>
      <c r="E6" s="43">
        <v>28.799999999999997</v>
      </c>
      <c r="F6" s="43">
        <v>37.799999999999997</v>
      </c>
      <c r="G6" s="43">
        <v>22.2</v>
      </c>
      <c r="H6" s="43">
        <v>36.799999999999997</v>
      </c>
    </row>
    <row r="7" spans="1:8" x14ac:dyDescent="0.25">
      <c r="A7" s="97" t="s">
        <v>56</v>
      </c>
      <c r="B7" s="43">
        <v>66.100000000000009</v>
      </c>
      <c r="C7" s="43">
        <v>25.7</v>
      </c>
      <c r="D7" s="43">
        <v>36.6</v>
      </c>
      <c r="E7" s="43">
        <v>33.5</v>
      </c>
      <c r="F7" s="43">
        <v>38.5</v>
      </c>
      <c r="G7" s="43">
        <v>18.099999999999998</v>
      </c>
      <c r="H7" s="43">
        <v>34.1</v>
      </c>
    </row>
    <row r="8" spans="1:8" x14ac:dyDescent="0.25">
      <c r="A8" s="97" t="s">
        <v>57</v>
      </c>
      <c r="B8" s="43">
        <v>63.2</v>
      </c>
      <c r="C8" s="43">
        <v>21.099999999999998</v>
      </c>
      <c r="D8" s="43">
        <v>25.3</v>
      </c>
      <c r="E8" s="43">
        <v>30.5</v>
      </c>
      <c r="F8" s="43">
        <v>48.4</v>
      </c>
      <c r="G8" s="43">
        <v>24</v>
      </c>
      <c r="H8" s="43">
        <v>28.1</v>
      </c>
    </row>
    <row r="9" spans="1:8" x14ac:dyDescent="0.25">
      <c r="A9" s="97" t="s">
        <v>58</v>
      </c>
      <c r="B9" s="43">
        <v>61</v>
      </c>
      <c r="C9" s="43">
        <v>13.5</v>
      </c>
      <c r="D9" s="43">
        <v>28.199999999999996</v>
      </c>
      <c r="E9" s="43">
        <v>27.700000000000003</v>
      </c>
      <c r="F9" s="43">
        <v>40.799999999999997</v>
      </c>
      <c r="G9" s="43">
        <v>17.7</v>
      </c>
      <c r="H9" s="43">
        <v>33.800000000000004</v>
      </c>
    </row>
    <row r="10" spans="1:8" x14ac:dyDescent="0.25">
      <c r="A10" s="97" t="s">
        <v>59</v>
      </c>
      <c r="B10" s="43">
        <v>62.5</v>
      </c>
      <c r="C10" s="43">
        <v>14.899999999999999</v>
      </c>
      <c r="D10" s="43">
        <v>25.6</v>
      </c>
      <c r="E10" s="43">
        <v>25.6</v>
      </c>
      <c r="F10" s="43">
        <v>48.3</v>
      </c>
      <c r="G10" s="43">
        <v>28.9</v>
      </c>
      <c r="H10" s="43">
        <v>38.299999999999997</v>
      </c>
    </row>
    <row r="11" spans="1:8" x14ac:dyDescent="0.25">
      <c r="A11" s="97" t="s">
        <v>60</v>
      </c>
      <c r="B11" s="43">
        <v>74.8</v>
      </c>
      <c r="C11" s="43">
        <v>28.799999999999997</v>
      </c>
      <c r="D11" s="43">
        <v>35.199999999999996</v>
      </c>
      <c r="E11" s="43">
        <v>27.800000000000004</v>
      </c>
      <c r="F11" s="43">
        <v>41.099999999999994</v>
      </c>
      <c r="G11" s="43">
        <v>25.3</v>
      </c>
      <c r="H11" s="43">
        <v>42.3</v>
      </c>
    </row>
    <row r="12" spans="1:8" x14ac:dyDescent="0.25">
      <c r="A12" s="97" t="s">
        <v>61</v>
      </c>
      <c r="B12" s="43">
        <v>60.5</v>
      </c>
      <c r="C12" s="43">
        <v>21.099999999999998</v>
      </c>
      <c r="D12" s="43">
        <v>27.400000000000002</v>
      </c>
      <c r="E12" s="43">
        <v>28.999999999999996</v>
      </c>
      <c r="F12" s="43">
        <v>36.799999999999997</v>
      </c>
      <c r="G12" s="43">
        <v>18.399999999999999</v>
      </c>
      <c r="H12" s="43">
        <v>32.4</v>
      </c>
    </row>
    <row r="13" spans="1:8" x14ac:dyDescent="0.25">
      <c r="A13" s="97" t="s">
        <v>62</v>
      </c>
      <c r="B13" s="43">
        <v>72.3</v>
      </c>
      <c r="C13" s="43">
        <v>19.900000000000002</v>
      </c>
      <c r="D13" s="43">
        <v>29.2</v>
      </c>
      <c r="E13" s="43">
        <v>28.799999999999997</v>
      </c>
      <c r="F13" s="43">
        <v>28.1</v>
      </c>
      <c r="G13" s="43">
        <v>18.8</v>
      </c>
      <c r="H13" s="43">
        <v>33.5</v>
      </c>
    </row>
    <row r="14" spans="1:8" x14ac:dyDescent="0.25">
      <c r="A14" s="97" t="s">
        <v>63</v>
      </c>
      <c r="B14" s="43">
        <v>68.899999999999991</v>
      </c>
      <c r="C14" s="43">
        <v>27.6</v>
      </c>
      <c r="D14" s="43">
        <v>32.9</v>
      </c>
      <c r="E14" s="43">
        <v>24.4</v>
      </c>
      <c r="F14" s="43">
        <v>35.6</v>
      </c>
      <c r="G14" s="43">
        <v>23.599999999999998</v>
      </c>
      <c r="H14" s="43">
        <v>40</v>
      </c>
    </row>
    <row r="15" spans="1:8" x14ac:dyDescent="0.25">
      <c r="A15" s="97" t="s">
        <v>64</v>
      </c>
      <c r="B15" s="43">
        <v>79.2</v>
      </c>
      <c r="C15" s="43">
        <v>23.9</v>
      </c>
      <c r="D15" s="43">
        <v>34.200000000000003</v>
      </c>
      <c r="E15" s="43">
        <v>28.599999999999998</v>
      </c>
      <c r="F15" s="43">
        <v>41.6</v>
      </c>
      <c r="G15" s="43">
        <v>26.5</v>
      </c>
      <c r="H15" s="43">
        <v>41.3</v>
      </c>
    </row>
    <row r="16" spans="1:8" x14ac:dyDescent="0.25">
      <c r="A16" s="96" t="s">
        <v>65</v>
      </c>
      <c r="B16" s="43">
        <v>75.8</v>
      </c>
      <c r="C16" s="43">
        <v>20.8</v>
      </c>
      <c r="D16" s="43">
        <v>33.1</v>
      </c>
      <c r="E16" s="43">
        <v>31.4</v>
      </c>
      <c r="F16" s="43">
        <v>15.2</v>
      </c>
      <c r="G16" s="43">
        <v>23.1</v>
      </c>
      <c r="H16" s="43">
        <v>36</v>
      </c>
    </row>
    <row r="17" spans="1:8" x14ac:dyDescent="0.25">
      <c r="A17" s="96" t="s">
        <v>66</v>
      </c>
      <c r="B17" s="43">
        <v>61.1</v>
      </c>
      <c r="C17" s="43">
        <v>15.8</v>
      </c>
      <c r="D17" s="43">
        <v>27.900000000000002</v>
      </c>
      <c r="E17" s="43">
        <v>26</v>
      </c>
      <c r="F17" s="43">
        <v>23.9</v>
      </c>
      <c r="G17" s="43">
        <v>19</v>
      </c>
      <c r="H17" s="43">
        <v>39.1</v>
      </c>
    </row>
    <row r="18" spans="1:8" x14ac:dyDescent="0.25">
      <c r="A18" s="96" t="s">
        <v>67</v>
      </c>
      <c r="B18" s="43">
        <v>52.5</v>
      </c>
      <c r="C18" s="43">
        <v>20.8</v>
      </c>
      <c r="D18" s="43">
        <v>24.7</v>
      </c>
      <c r="E18" s="43">
        <v>33.6</v>
      </c>
      <c r="F18" s="43">
        <v>44.7</v>
      </c>
      <c r="G18" s="43">
        <v>16.900000000000002</v>
      </c>
      <c r="H18" s="43">
        <v>26.700000000000003</v>
      </c>
    </row>
    <row r="19" spans="1:8" x14ac:dyDescent="0.25">
      <c r="A19" s="96" t="s">
        <v>68</v>
      </c>
      <c r="B19" s="43">
        <v>71.099999999999994</v>
      </c>
      <c r="C19" s="43">
        <v>16.7</v>
      </c>
      <c r="D19" s="43">
        <v>33.300000000000004</v>
      </c>
      <c r="E19" s="43">
        <v>27.800000000000004</v>
      </c>
      <c r="F19" s="43">
        <v>24.5</v>
      </c>
      <c r="G19" s="43">
        <v>19</v>
      </c>
      <c r="H19" s="43">
        <v>34.799999999999997</v>
      </c>
    </row>
    <row r="20" spans="1:8" x14ac:dyDescent="0.25">
      <c r="A20" s="96" t="s">
        <v>69</v>
      </c>
      <c r="B20" s="43">
        <v>47.699999999999996</v>
      </c>
      <c r="C20" s="43">
        <v>22.900000000000002</v>
      </c>
      <c r="D20" s="43">
        <v>18.7</v>
      </c>
      <c r="E20" s="43">
        <v>29.799999999999997</v>
      </c>
      <c r="F20" s="43">
        <v>46</v>
      </c>
      <c r="G20" s="43">
        <v>19.2</v>
      </c>
      <c r="H20" s="43">
        <v>30.7</v>
      </c>
    </row>
    <row r="21" spans="1:8" x14ac:dyDescent="0.25">
      <c r="A21" s="96" t="s">
        <v>70</v>
      </c>
      <c r="B21" s="43">
        <v>78.3</v>
      </c>
      <c r="C21" s="43">
        <v>16.2</v>
      </c>
      <c r="D21" s="43">
        <v>42.4</v>
      </c>
      <c r="E21" s="43">
        <v>38</v>
      </c>
      <c r="F21" s="43">
        <v>51</v>
      </c>
      <c r="G21" s="43">
        <v>34.200000000000003</v>
      </c>
      <c r="H21" s="43">
        <v>54.7</v>
      </c>
    </row>
    <row r="22" spans="1:8" x14ac:dyDescent="0.25">
      <c r="A22" s="96" t="s">
        <v>71</v>
      </c>
      <c r="B22" s="43">
        <v>78.900000000000006</v>
      </c>
      <c r="C22" s="43">
        <v>22.5</v>
      </c>
      <c r="D22" s="43">
        <v>58.599999999999994</v>
      </c>
      <c r="E22" s="43">
        <v>43.5</v>
      </c>
      <c r="F22" s="43">
        <v>32.1</v>
      </c>
      <c r="G22" s="43">
        <v>29.099999999999998</v>
      </c>
      <c r="H22" s="43">
        <v>39.5</v>
      </c>
    </row>
    <row r="23" spans="1:8" ht="26.4" x14ac:dyDescent="0.25">
      <c r="A23" s="96" t="s">
        <v>72</v>
      </c>
      <c r="B23" s="43">
        <v>75.599999999999994</v>
      </c>
      <c r="C23" s="43">
        <v>17.299999999999997</v>
      </c>
      <c r="D23" s="43">
        <v>34.699999999999996</v>
      </c>
      <c r="E23" s="43">
        <v>29.9</v>
      </c>
      <c r="F23" s="43">
        <v>37.299999999999997</v>
      </c>
      <c r="G23" s="43">
        <v>30.099999999999998</v>
      </c>
      <c r="H23" s="43">
        <v>38.4</v>
      </c>
    </row>
    <row r="24" spans="1:8" x14ac:dyDescent="0.25">
      <c r="A24" s="96" t="s">
        <v>73</v>
      </c>
      <c r="B24" s="43">
        <v>83.1</v>
      </c>
      <c r="C24" s="43">
        <v>25.3</v>
      </c>
      <c r="D24" s="43">
        <v>23.5</v>
      </c>
      <c r="E24" s="43">
        <v>27.6</v>
      </c>
      <c r="F24" s="43">
        <v>8.2000000000000011</v>
      </c>
      <c r="G24" s="43">
        <v>18.5</v>
      </c>
      <c r="H24" s="43">
        <v>34.699999999999996</v>
      </c>
    </row>
    <row r="25" spans="1:8" x14ac:dyDescent="0.25">
      <c r="A25" s="96" t="s">
        <v>74</v>
      </c>
      <c r="B25" s="43">
        <v>71.099999999999994</v>
      </c>
      <c r="C25" s="43">
        <v>17.299999999999997</v>
      </c>
      <c r="D25" s="43">
        <v>18.5</v>
      </c>
      <c r="E25" s="43">
        <v>22.5</v>
      </c>
      <c r="F25" s="43">
        <v>13</v>
      </c>
      <c r="G25" s="43">
        <v>18.899999999999999</v>
      </c>
      <c r="H25" s="43">
        <v>47.099999999999994</v>
      </c>
    </row>
    <row r="26" spans="1:8" x14ac:dyDescent="0.25">
      <c r="A26" s="96" t="s">
        <v>75</v>
      </c>
      <c r="B26" s="43">
        <v>67.7</v>
      </c>
      <c r="C26" s="43">
        <v>28.299999999999997</v>
      </c>
      <c r="D26" s="43">
        <v>17.5</v>
      </c>
      <c r="E26" s="43">
        <v>20.399999999999999</v>
      </c>
      <c r="F26" s="43">
        <v>10.4</v>
      </c>
      <c r="G26" s="43">
        <v>17.8</v>
      </c>
      <c r="H26" s="43">
        <v>38.4</v>
      </c>
    </row>
    <row r="27" spans="1:8" x14ac:dyDescent="0.25">
      <c r="A27" s="96" t="s">
        <v>76</v>
      </c>
      <c r="B27" s="43">
        <v>70.3</v>
      </c>
      <c r="C27" s="43">
        <v>21.6</v>
      </c>
      <c r="D27" s="43">
        <v>23.3</v>
      </c>
      <c r="E27" s="43">
        <v>26.200000000000003</v>
      </c>
      <c r="F27" s="43">
        <v>43.3</v>
      </c>
      <c r="G27" s="43">
        <v>25.8</v>
      </c>
      <c r="H27" s="43">
        <v>27.900000000000002</v>
      </c>
    </row>
    <row r="28" spans="1:8" x14ac:dyDescent="0.25">
      <c r="A28" s="55" t="s">
        <v>19</v>
      </c>
      <c r="B28" s="43">
        <v>67.599999999999994</v>
      </c>
      <c r="C28" s="43">
        <v>21.1</v>
      </c>
      <c r="D28" s="43">
        <v>26.3</v>
      </c>
      <c r="E28" s="43">
        <v>27.8</v>
      </c>
      <c r="F28" s="43">
        <v>29</v>
      </c>
      <c r="G28" s="43">
        <v>21.9</v>
      </c>
      <c r="H28" s="43">
        <v>36.9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AEB0A-218F-4227-8E44-C7701031BD65}">
  <dimension ref="A1:K19"/>
  <sheetViews>
    <sheetView workbookViewId="0">
      <selection activeCell="H1" sqref="H1"/>
    </sheetView>
  </sheetViews>
  <sheetFormatPr baseColWidth="10" defaultColWidth="11.44140625" defaultRowHeight="13.2" x14ac:dyDescent="0.25"/>
  <cols>
    <col min="1" max="1" width="15" customWidth="1"/>
    <col min="2" max="2" width="13.5546875" customWidth="1"/>
    <col min="5" max="5" width="15.6640625" customWidth="1"/>
    <col min="6" max="6" width="16.6640625" customWidth="1"/>
  </cols>
  <sheetData>
    <row r="1" spans="1:11" x14ac:dyDescent="0.25">
      <c r="A1" t="s">
        <v>105</v>
      </c>
    </row>
    <row r="3" spans="1:11" ht="52.8" x14ac:dyDescent="0.25">
      <c r="A3" s="54"/>
      <c r="B3" s="133" t="s">
        <v>106</v>
      </c>
      <c r="C3" s="133" t="s">
        <v>107</v>
      </c>
      <c r="D3" s="133" t="s">
        <v>108</v>
      </c>
      <c r="E3" s="133" t="s">
        <v>109</v>
      </c>
      <c r="F3" s="133" t="s">
        <v>110</v>
      </c>
    </row>
    <row r="4" spans="1:11" x14ac:dyDescent="0.25">
      <c r="A4" s="57" t="s">
        <v>13</v>
      </c>
      <c r="B4" s="62">
        <v>78</v>
      </c>
      <c r="C4" s="62">
        <v>1.7999999999999998</v>
      </c>
      <c r="D4" s="62">
        <v>4.8</v>
      </c>
      <c r="E4" s="62">
        <v>5.7</v>
      </c>
      <c r="F4" s="62">
        <v>15.1</v>
      </c>
      <c r="G4" s="1"/>
      <c r="H4" s="1"/>
      <c r="I4" s="1"/>
      <c r="J4" s="1"/>
      <c r="K4" s="1"/>
    </row>
    <row r="5" spans="1:11" x14ac:dyDescent="0.25">
      <c r="A5" s="57" t="s">
        <v>9</v>
      </c>
      <c r="B5" s="62">
        <v>73.7</v>
      </c>
      <c r="C5" s="62">
        <v>3.5999999999999996</v>
      </c>
      <c r="D5" s="62">
        <v>7.9</v>
      </c>
      <c r="E5" s="62">
        <v>8.6</v>
      </c>
      <c r="F5" s="62">
        <v>20.3</v>
      </c>
      <c r="G5" s="1"/>
      <c r="H5" s="1"/>
      <c r="I5" s="1"/>
      <c r="J5" s="1"/>
      <c r="K5" s="1"/>
    </row>
    <row r="6" spans="1:11" x14ac:dyDescent="0.25">
      <c r="A6" s="57" t="s">
        <v>12</v>
      </c>
      <c r="B6" s="62">
        <v>69.099999999999994</v>
      </c>
      <c r="C6" s="62">
        <v>5.4</v>
      </c>
      <c r="D6" s="62">
        <v>8.6999999999999993</v>
      </c>
      <c r="E6" s="62">
        <v>11.1</v>
      </c>
      <c r="F6" s="62">
        <v>16.600000000000001</v>
      </c>
      <c r="G6" s="1"/>
      <c r="H6" s="1"/>
      <c r="I6" s="1"/>
      <c r="J6" s="1"/>
      <c r="K6" s="1"/>
    </row>
    <row r="7" spans="1:11" x14ac:dyDescent="0.25">
      <c r="A7" s="57" t="s">
        <v>15</v>
      </c>
      <c r="B7" s="62">
        <v>74.2</v>
      </c>
      <c r="C7" s="62">
        <v>2.1</v>
      </c>
      <c r="D7" s="62">
        <v>7.5</v>
      </c>
      <c r="E7" s="62">
        <v>6.6000000000000005</v>
      </c>
      <c r="F7" s="62">
        <v>21.6</v>
      </c>
      <c r="G7" s="1"/>
      <c r="H7" s="1"/>
      <c r="I7" s="1"/>
      <c r="J7" s="1"/>
      <c r="K7" s="1"/>
    </row>
    <row r="8" spans="1:11" x14ac:dyDescent="0.25">
      <c r="A8" s="57" t="s">
        <v>10</v>
      </c>
      <c r="B8" s="62">
        <v>77.100000000000009</v>
      </c>
      <c r="C8" s="62">
        <v>3.1</v>
      </c>
      <c r="D8" s="62">
        <v>3.5999999999999996</v>
      </c>
      <c r="E8" s="62">
        <v>7.0000000000000009</v>
      </c>
      <c r="F8" s="62">
        <v>17.399999999999999</v>
      </c>
      <c r="G8" s="1"/>
      <c r="H8" s="1"/>
      <c r="I8" s="1"/>
      <c r="J8" s="1"/>
      <c r="K8" s="1"/>
    </row>
    <row r="9" spans="1:11" x14ac:dyDescent="0.25">
      <c r="A9" s="57" t="s">
        <v>14</v>
      </c>
      <c r="B9" s="62">
        <v>70.7</v>
      </c>
      <c r="C9" s="62">
        <v>1.9</v>
      </c>
      <c r="D9" s="62">
        <v>13.4</v>
      </c>
      <c r="E9" s="62">
        <v>9.6</v>
      </c>
      <c r="F9" s="62">
        <v>16.8</v>
      </c>
      <c r="G9" s="1"/>
      <c r="H9" s="1"/>
      <c r="I9" s="1"/>
      <c r="J9" s="1"/>
      <c r="K9" s="1"/>
    </row>
    <row r="10" spans="1:11" x14ac:dyDescent="0.25">
      <c r="A10" s="57" t="s">
        <v>18</v>
      </c>
      <c r="B10" s="62">
        <v>82.8</v>
      </c>
      <c r="C10" s="62">
        <v>1.7000000000000002</v>
      </c>
      <c r="D10" s="62">
        <v>8.5</v>
      </c>
      <c r="E10" s="62">
        <v>6.8000000000000007</v>
      </c>
      <c r="F10" s="62">
        <v>16.600000000000001</v>
      </c>
      <c r="G10" s="1"/>
      <c r="H10" s="1"/>
      <c r="I10" s="1"/>
      <c r="J10" s="1"/>
      <c r="K10" s="1"/>
    </row>
    <row r="11" spans="1:11" x14ac:dyDescent="0.25">
      <c r="A11" s="57" t="s">
        <v>16</v>
      </c>
      <c r="B11" s="62">
        <v>78.7</v>
      </c>
      <c r="C11" s="62">
        <v>1</v>
      </c>
      <c r="D11" s="62">
        <v>7.5</v>
      </c>
      <c r="E11" s="62">
        <v>8.1</v>
      </c>
      <c r="F11" s="62">
        <v>20.3</v>
      </c>
      <c r="G11" s="1"/>
      <c r="H11" s="1"/>
      <c r="I11" s="1"/>
      <c r="J11" s="1"/>
      <c r="K11" s="1"/>
    </row>
    <row r="12" spans="1:11" x14ac:dyDescent="0.25">
      <c r="A12" s="57" t="s">
        <v>8</v>
      </c>
      <c r="B12" s="62">
        <v>69.099999999999994</v>
      </c>
      <c r="C12" s="62">
        <v>3.4000000000000004</v>
      </c>
      <c r="D12" s="62">
        <v>5.6000000000000005</v>
      </c>
      <c r="E12" s="62">
        <v>8.3000000000000007</v>
      </c>
      <c r="F12" s="62">
        <v>23.9</v>
      </c>
      <c r="G12" s="1"/>
      <c r="H12" s="1"/>
      <c r="I12" s="1"/>
      <c r="J12" s="1"/>
      <c r="K12" s="1"/>
    </row>
    <row r="13" spans="1:11" x14ac:dyDescent="0.25">
      <c r="A13" s="57" t="s">
        <v>6</v>
      </c>
      <c r="B13" s="62">
        <v>71.899999999999991</v>
      </c>
      <c r="C13" s="62">
        <v>2.8000000000000003</v>
      </c>
      <c r="D13" s="62">
        <v>8.6</v>
      </c>
      <c r="E13" s="62">
        <v>12.2</v>
      </c>
      <c r="F13" s="62">
        <v>23.3</v>
      </c>
      <c r="G13" s="1"/>
      <c r="H13" s="1"/>
      <c r="I13" s="1"/>
      <c r="J13" s="1"/>
      <c r="K13" s="1"/>
    </row>
    <row r="14" spans="1:11" ht="16.2" customHeight="1" x14ac:dyDescent="0.25">
      <c r="A14" s="57" t="s">
        <v>11</v>
      </c>
      <c r="B14" s="62">
        <v>70.399999999999991</v>
      </c>
      <c r="C14" s="62">
        <v>3.9</v>
      </c>
      <c r="D14" s="62">
        <v>4.2</v>
      </c>
      <c r="E14" s="62">
        <v>9.7000000000000011</v>
      </c>
      <c r="F14" s="62">
        <v>23.400000000000002</v>
      </c>
      <c r="G14" s="1"/>
      <c r="H14" s="1"/>
      <c r="I14" s="1"/>
      <c r="J14" s="1"/>
      <c r="K14" s="1"/>
    </row>
    <row r="15" spans="1:11" x14ac:dyDescent="0.25">
      <c r="A15" s="57" t="s">
        <v>17</v>
      </c>
      <c r="B15" s="62">
        <v>81.899999999999991</v>
      </c>
      <c r="C15" s="62">
        <v>1.9</v>
      </c>
      <c r="D15" s="62">
        <v>5.2</v>
      </c>
      <c r="E15" s="62">
        <v>4.3</v>
      </c>
      <c r="F15" s="62">
        <v>18.600000000000001</v>
      </c>
      <c r="G15" s="1"/>
      <c r="H15" s="1"/>
      <c r="I15" s="1"/>
      <c r="J15" s="1"/>
      <c r="K15" s="1"/>
    </row>
    <row r="16" spans="1:11" x14ac:dyDescent="0.25">
      <c r="A16" s="57" t="s">
        <v>5</v>
      </c>
      <c r="B16" s="62">
        <v>82</v>
      </c>
      <c r="C16" s="62">
        <v>1.9</v>
      </c>
      <c r="D16" s="62">
        <v>6</v>
      </c>
      <c r="E16" s="62">
        <v>7.9</v>
      </c>
      <c r="F16" s="62">
        <v>14.399999999999999</v>
      </c>
      <c r="G16" s="1"/>
      <c r="H16" s="1"/>
      <c r="I16" s="1"/>
      <c r="J16" s="1"/>
      <c r="K16" s="1"/>
    </row>
    <row r="17" spans="1:11" x14ac:dyDescent="0.25">
      <c r="A17" s="57" t="s">
        <v>4</v>
      </c>
      <c r="B17" s="62">
        <v>75.7</v>
      </c>
      <c r="C17" s="62">
        <v>2</v>
      </c>
      <c r="D17" s="62">
        <v>6.5</v>
      </c>
      <c r="E17" s="62">
        <v>13.3</v>
      </c>
      <c r="F17" s="62">
        <v>18.3</v>
      </c>
      <c r="G17" s="1"/>
      <c r="H17" s="1"/>
      <c r="I17" s="1"/>
      <c r="J17" s="1"/>
      <c r="K17" s="1"/>
    </row>
    <row r="18" spans="1:11" x14ac:dyDescent="0.25">
      <c r="A18" s="57" t="s">
        <v>7</v>
      </c>
      <c r="B18" s="62">
        <v>71.3</v>
      </c>
      <c r="C18" s="62">
        <v>0.3</v>
      </c>
      <c r="D18" s="62">
        <v>7.0000000000000009</v>
      </c>
      <c r="E18" s="62">
        <v>8.1</v>
      </c>
      <c r="F18" s="62">
        <v>24.8</v>
      </c>
      <c r="G18" s="1"/>
      <c r="H18" s="1"/>
      <c r="I18" s="1"/>
      <c r="J18" s="1"/>
      <c r="K18" s="1"/>
    </row>
    <row r="19" spans="1:11" x14ac:dyDescent="0.25">
      <c r="A19" s="61" t="s">
        <v>19</v>
      </c>
      <c r="B19" s="43">
        <v>74.8</v>
      </c>
      <c r="C19" s="43">
        <v>2.8000000000000003</v>
      </c>
      <c r="D19" s="43">
        <v>7.1</v>
      </c>
      <c r="E19" s="43">
        <v>8.4</v>
      </c>
      <c r="F19" s="43">
        <v>19.5</v>
      </c>
      <c r="G19" s="1"/>
      <c r="H19" s="1"/>
      <c r="I19" s="1"/>
      <c r="J19" s="1"/>
      <c r="K19" s="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77A42-ADC2-4364-AE1C-1D8E7F2BB50C}">
  <dimension ref="A1:K28"/>
  <sheetViews>
    <sheetView workbookViewId="0">
      <selection activeCell="H1" sqref="H1"/>
    </sheetView>
  </sheetViews>
  <sheetFormatPr baseColWidth="10" defaultColWidth="11.44140625" defaultRowHeight="13.2" x14ac:dyDescent="0.25"/>
  <cols>
    <col min="1" max="1" width="46.33203125" bestFit="1" customWidth="1"/>
    <col min="2" max="2" width="17.109375" customWidth="1"/>
    <col min="3" max="3" width="17.33203125" customWidth="1"/>
    <col min="4" max="4" width="15.33203125" customWidth="1"/>
    <col min="5" max="5" width="21" customWidth="1"/>
    <col min="6" max="6" width="20.109375" customWidth="1"/>
  </cols>
  <sheetData>
    <row r="1" spans="1:11" x14ac:dyDescent="0.25">
      <c r="A1" t="s">
        <v>111</v>
      </c>
    </row>
    <row r="3" spans="1:11" ht="39.6" x14ac:dyDescent="0.25">
      <c r="A3" s="54"/>
      <c r="B3" s="133" t="s">
        <v>106</v>
      </c>
      <c r="C3" s="133" t="s">
        <v>107</v>
      </c>
      <c r="D3" s="133" t="s">
        <v>108</v>
      </c>
      <c r="E3" s="133" t="s">
        <v>109</v>
      </c>
      <c r="F3" s="133" t="s">
        <v>110</v>
      </c>
    </row>
    <row r="4" spans="1:11" x14ac:dyDescent="0.25">
      <c r="A4" s="95" t="s">
        <v>40</v>
      </c>
      <c r="B4" s="43">
        <v>84.2</v>
      </c>
      <c r="C4" s="43">
        <v>1</v>
      </c>
      <c r="D4" s="43">
        <v>6.3</v>
      </c>
      <c r="E4" s="43">
        <v>1.6</v>
      </c>
      <c r="F4" s="43">
        <v>15.1</v>
      </c>
      <c r="G4" s="1"/>
      <c r="H4" s="1"/>
      <c r="I4" s="1"/>
      <c r="J4" s="1"/>
      <c r="K4" s="1"/>
    </row>
    <row r="5" spans="1:11" x14ac:dyDescent="0.25">
      <c r="A5" s="96" t="s">
        <v>54</v>
      </c>
      <c r="B5" s="43">
        <v>78</v>
      </c>
      <c r="C5" s="43">
        <v>0</v>
      </c>
      <c r="D5" s="43">
        <v>7.0000000000000009</v>
      </c>
      <c r="E5" s="43">
        <v>4</v>
      </c>
      <c r="F5" s="43">
        <v>13</v>
      </c>
      <c r="G5" s="1"/>
      <c r="H5" s="1"/>
      <c r="I5" s="1"/>
      <c r="J5" s="1"/>
      <c r="K5" s="1"/>
    </row>
    <row r="6" spans="1:11" x14ac:dyDescent="0.25">
      <c r="A6" s="96" t="s">
        <v>55</v>
      </c>
      <c r="B6" s="43">
        <v>78.7</v>
      </c>
      <c r="C6" s="43">
        <v>1.9</v>
      </c>
      <c r="D6" s="43">
        <v>7.5</v>
      </c>
      <c r="E6" s="43">
        <v>3.4000000000000004</v>
      </c>
      <c r="F6" s="43">
        <v>20.100000000000001</v>
      </c>
      <c r="G6" s="1"/>
      <c r="H6" s="1"/>
      <c r="I6" s="1"/>
      <c r="J6" s="1"/>
      <c r="K6" s="1"/>
    </row>
    <row r="7" spans="1:11" x14ac:dyDescent="0.25">
      <c r="A7" s="97" t="s">
        <v>56</v>
      </c>
      <c r="B7" s="43">
        <v>82.1</v>
      </c>
      <c r="C7" s="43">
        <v>2.9000000000000004</v>
      </c>
      <c r="D7" s="43">
        <v>6.4</v>
      </c>
      <c r="E7" s="43">
        <v>2.2999999999999998</v>
      </c>
      <c r="F7" s="43">
        <v>19.7</v>
      </c>
      <c r="G7" s="1"/>
      <c r="H7" s="1"/>
      <c r="I7" s="1"/>
      <c r="J7" s="1"/>
      <c r="K7" s="1"/>
    </row>
    <row r="8" spans="1:11" x14ac:dyDescent="0.25">
      <c r="A8" s="97" t="s">
        <v>57</v>
      </c>
      <c r="B8" s="43">
        <v>86.5</v>
      </c>
      <c r="C8" s="43">
        <v>0</v>
      </c>
      <c r="D8" s="43">
        <v>9.6</v>
      </c>
      <c r="E8" s="43">
        <v>2.9000000000000004</v>
      </c>
      <c r="F8" s="43">
        <v>16.3</v>
      </c>
      <c r="G8" s="1"/>
      <c r="H8" s="1"/>
      <c r="I8" s="1"/>
      <c r="J8" s="1"/>
      <c r="K8" s="1"/>
    </row>
    <row r="9" spans="1:11" x14ac:dyDescent="0.25">
      <c r="A9" s="97" t="s">
        <v>58</v>
      </c>
      <c r="B9" s="43">
        <v>73.2</v>
      </c>
      <c r="C9" s="43">
        <v>3.4000000000000004</v>
      </c>
      <c r="D9" s="43">
        <v>8.7999999999999989</v>
      </c>
      <c r="E9" s="43">
        <v>5.4</v>
      </c>
      <c r="F9" s="43">
        <v>24.8</v>
      </c>
      <c r="G9" s="1"/>
      <c r="H9" s="1"/>
      <c r="I9" s="1"/>
      <c r="J9" s="1"/>
      <c r="K9" s="1"/>
    </row>
    <row r="10" spans="1:11" x14ac:dyDescent="0.25">
      <c r="A10" s="97" t="s">
        <v>59</v>
      </c>
      <c r="B10" s="43">
        <v>72.399999999999991</v>
      </c>
      <c r="C10" s="43">
        <v>2.6</v>
      </c>
      <c r="D10" s="43">
        <v>9.1999999999999993</v>
      </c>
      <c r="E10" s="43">
        <v>1.3</v>
      </c>
      <c r="F10" s="43">
        <v>25</v>
      </c>
      <c r="G10" s="1"/>
      <c r="H10" s="1"/>
      <c r="I10" s="1"/>
      <c r="J10" s="1"/>
      <c r="K10" s="1"/>
    </row>
    <row r="11" spans="1:11" x14ac:dyDescent="0.25">
      <c r="A11" s="97" t="s">
        <v>60</v>
      </c>
      <c r="B11" s="43">
        <v>65.400000000000006</v>
      </c>
      <c r="C11" s="43">
        <v>0</v>
      </c>
      <c r="D11" s="43">
        <v>6.2</v>
      </c>
      <c r="E11" s="43">
        <v>9.9</v>
      </c>
      <c r="F11" s="43">
        <v>27.500000000000004</v>
      </c>
      <c r="G11" s="1"/>
      <c r="H11" s="1"/>
      <c r="I11" s="1"/>
      <c r="J11" s="1"/>
      <c r="K11" s="1"/>
    </row>
    <row r="12" spans="1:11" x14ac:dyDescent="0.25">
      <c r="A12" s="97" t="s">
        <v>61</v>
      </c>
      <c r="B12" s="43">
        <v>76.3</v>
      </c>
      <c r="C12" s="43">
        <v>0.6</v>
      </c>
      <c r="D12" s="43">
        <v>10.100000000000001</v>
      </c>
      <c r="E12" s="43">
        <v>3.5999999999999996</v>
      </c>
      <c r="F12" s="43">
        <v>20.7</v>
      </c>
      <c r="G12" s="1"/>
      <c r="H12" s="1"/>
      <c r="I12" s="1"/>
      <c r="J12" s="1"/>
      <c r="K12" s="1"/>
    </row>
    <row r="13" spans="1:11" x14ac:dyDescent="0.25">
      <c r="A13" s="97" t="s">
        <v>62</v>
      </c>
      <c r="B13" s="43">
        <v>81.399999999999991</v>
      </c>
      <c r="C13" s="43">
        <v>1.5</v>
      </c>
      <c r="D13" s="43">
        <v>7.7</v>
      </c>
      <c r="E13" s="43">
        <v>3.1</v>
      </c>
      <c r="F13" s="43">
        <v>18.600000000000001</v>
      </c>
      <c r="G13" s="1"/>
      <c r="H13" s="1"/>
      <c r="I13" s="1"/>
      <c r="J13" s="1"/>
      <c r="K13" s="1"/>
    </row>
    <row r="14" spans="1:11" x14ac:dyDescent="0.25">
      <c r="A14" s="97" t="s">
        <v>63</v>
      </c>
      <c r="B14" s="43">
        <v>83.3</v>
      </c>
      <c r="C14" s="43">
        <v>1.4000000000000001</v>
      </c>
      <c r="D14" s="43">
        <v>6.2</v>
      </c>
      <c r="E14" s="43">
        <v>3.3000000000000003</v>
      </c>
      <c r="F14" s="43">
        <v>16.7</v>
      </c>
      <c r="G14" s="1"/>
      <c r="H14" s="1"/>
      <c r="I14" s="1"/>
      <c r="J14" s="1"/>
      <c r="K14" s="1"/>
    </row>
    <row r="15" spans="1:11" x14ac:dyDescent="0.25">
      <c r="A15" s="97" t="s">
        <v>64</v>
      </c>
      <c r="B15" s="43">
        <v>84</v>
      </c>
      <c r="C15" s="43">
        <v>0</v>
      </c>
      <c r="D15" s="43">
        <v>2</v>
      </c>
      <c r="E15" s="43">
        <v>0</v>
      </c>
      <c r="F15" s="43">
        <v>20</v>
      </c>
      <c r="G15" s="1"/>
      <c r="H15" s="1"/>
      <c r="I15" s="1"/>
      <c r="J15" s="1"/>
      <c r="K15" s="1"/>
    </row>
    <row r="16" spans="1:11" x14ac:dyDescent="0.25">
      <c r="A16" s="96" t="s">
        <v>65</v>
      </c>
      <c r="B16" s="43">
        <v>81</v>
      </c>
      <c r="C16" s="43">
        <v>0.8</v>
      </c>
      <c r="D16" s="43">
        <v>6.3</v>
      </c>
      <c r="E16" s="43">
        <v>4.8</v>
      </c>
      <c r="F16" s="43">
        <v>14.299999999999999</v>
      </c>
      <c r="G16" s="1"/>
      <c r="H16" s="1"/>
      <c r="I16" s="1"/>
      <c r="J16" s="1"/>
      <c r="K16" s="1"/>
    </row>
    <row r="17" spans="1:11" x14ac:dyDescent="0.25">
      <c r="A17" s="96" t="s">
        <v>66</v>
      </c>
      <c r="B17" s="43">
        <v>77.7</v>
      </c>
      <c r="C17" s="43">
        <v>2.4</v>
      </c>
      <c r="D17" s="43">
        <v>6.7</v>
      </c>
      <c r="E17" s="43">
        <v>1.7999999999999998</v>
      </c>
      <c r="F17" s="43">
        <v>21.3</v>
      </c>
      <c r="G17" s="1"/>
      <c r="H17" s="1"/>
      <c r="I17" s="1"/>
      <c r="J17" s="1"/>
      <c r="K17" s="1"/>
    </row>
    <row r="18" spans="1:11" x14ac:dyDescent="0.25">
      <c r="A18" s="96" t="s">
        <v>67</v>
      </c>
      <c r="B18" s="43">
        <v>77.7</v>
      </c>
      <c r="C18" s="43">
        <v>2.5</v>
      </c>
      <c r="D18" s="43">
        <v>7.3999999999999995</v>
      </c>
      <c r="E18" s="43">
        <v>5.7</v>
      </c>
      <c r="F18" s="43">
        <v>15</v>
      </c>
      <c r="G18" s="1"/>
      <c r="H18" s="1"/>
      <c r="I18" s="1"/>
      <c r="J18" s="1"/>
      <c r="K18" s="1"/>
    </row>
    <row r="19" spans="1:11" x14ac:dyDescent="0.25">
      <c r="A19" s="96" t="s">
        <v>68</v>
      </c>
      <c r="B19" s="43">
        <v>82.5</v>
      </c>
      <c r="C19" s="43">
        <v>1.0999999999999999</v>
      </c>
      <c r="D19" s="43">
        <v>4.8</v>
      </c>
      <c r="E19" s="43">
        <v>2.4</v>
      </c>
      <c r="F19" s="43">
        <v>16.7</v>
      </c>
      <c r="G19" s="1"/>
      <c r="H19" s="1"/>
      <c r="I19" s="1"/>
      <c r="J19" s="1"/>
      <c r="K19" s="1"/>
    </row>
    <row r="20" spans="1:11" x14ac:dyDescent="0.25">
      <c r="A20" s="96" t="s">
        <v>69</v>
      </c>
      <c r="B20" s="43">
        <v>76.5</v>
      </c>
      <c r="C20" s="43">
        <v>6.8000000000000007</v>
      </c>
      <c r="D20" s="43">
        <v>10.9</v>
      </c>
      <c r="E20" s="43">
        <v>3</v>
      </c>
      <c r="F20" s="43">
        <v>15.7</v>
      </c>
      <c r="G20" s="1"/>
      <c r="H20" s="1"/>
      <c r="I20" s="1"/>
      <c r="J20" s="1"/>
      <c r="K20" s="1"/>
    </row>
    <row r="21" spans="1:11" x14ac:dyDescent="0.25">
      <c r="A21" s="96" t="s">
        <v>70</v>
      </c>
      <c r="B21" s="43">
        <v>81.399999999999991</v>
      </c>
      <c r="C21" s="43">
        <v>0</v>
      </c>
      <c r="D21" s="43">
        <v>11.600000000000001</v>
      </c>
      <c r="E21" s="43">
        <v>4.8</v>
      </c>
      <c r="F21" s="43">
        <v>20.9</v>
      </c>
      <c r="G21" s="1"/>
      <c r="H21" s="1"/>
      <c r="I21" s="1"/>
      <c r="J21" s="1"/>
      <c r="K21" s="1"/>
    </row>
    <row r="22" spans="1:11" x14ac:dyDescent="0.25">
      <c r="A22" s="96" t="s">
        <v>71</v>
      </c>
      <c r="B22" s="43">
        <v>59.5</v>
      </c>
      <c r="C22" s="43">
        <v>2.4</v>
      </c>
      <c r="D22" s="43">
        <v>11.600000000000001</v>
      </c>
      <c r="E22" s="43">
        <v>14.000000000000002</v>
      </c>
      <c r="F22" s="43">
        <v>20.9</v>
      </c>
      <c r="G22" s="1"/>
      <c r="H22" s="1"/>
      <c r="I22" s="1"/>
      <c r="J22" s="1"/>
      <c r="K22" s="1"/>
    </row>
    <row r="23" spans="1:11" ht="26.4" x14ac:dyDescent="0.25">
      <c r="A23" s="96" t="s">
        <v>72</v>
      </c>
      <c r="B23" s="43">
        <v>77.3</v>
      </c>
      <c r="C23" s="43">
        <v>3.5999999999999996</v>
      </c>
      <c r="D23" s="43">
        <v>4.9000000000000004</v>
      </c>
      <c r="E23" s="43">
        <v>8.6999999999999993</v>
      </c>
      <c r="F23" s="43">
        <v>17.2</v>
      </c>
      <c r="G23" s="1"/>
      <c r="H23" s="1"/>
      <c r="I23" s="1"/>
      <c r="J23" s="1"/>
      <c r="K23" s="1"/>
    </row>
    <row r="24" spans="1:11" x14ac:dyDescent="0.25">
      <c r="A24" s="96" t="s">
        <v>73</v>
      </c>
      <c r="B24" s="43">
        <v>43</v>
      </c>
      <c r="C24" s="43">
        <v>0.6</v>
      </c>
      <c r="D24" s="43">
        <v>8.3000000000000007</v>
      </c>
      <c r="E24" s="43">
        <v>44.9</v>
      </c>
      <c r="F24" s="43">
        <v>23.400000000000002</v>
      </c>
      <c r="G24" s="1"/>
      <c r="H24" s="1"/>
      <c r="I24" s="1"/>
      <c r="J24" s="1"/>
      <c r="K24" s="1"/>
    </row>
    <row r="25" spans="1:11" x14ac:dyDescent="0.25">
      <c r="A25" s="96" t="s">
        <v>74</v>
      </c>
      <c r="B25" s="43">
        <v>74.3</v>
      </c>
      <c r="C25" s="43">
        <v>1.0999999999999999</v>
      </c>
      <c r="D25" s="43">
        <v>5.8000000000000007</v>
      </c>
      <c r="E25" s="43">
        <v>11.700000000000001</v>
      </c>
      <c r="F25" s="43">
        <v>22.8</v>
      </c>
      <c r="G25" s="1"/>
      <c r="H25" s="1"/>
      <c r="I25" s="1"/>
      <c r="J25" s="1"/>
      <c r="K25" s="1"/>
    </row>
    <row r="26" spans="1:11" x14ac:dyDescent="0.25">
      <c r="A26" s="96" t="s">
        <v>75</v>
      </c>
      <c r="B26" s="43">
        <v>56.599999999999994</v>
      </c>
      <c r="C26" s="43">
        <v>4.2</v>
      </c>
      <c r="D26" s="43">
        <v>8.7999999999999989</v>
      </c>
      <c r="E26" s="43">
        <v>22</v>
      </c>
      <c r="F26" s="43">
        <v>34.5</v>
      </c>
      <c r="G26" s="1"/>
      <c r="H26" s="1"/>
      <c r="I26" s="1"/>
      <c r="J26" s="1"/>
      <c r="K26" s="1"/>
    </row>
    <row r="27" spans="1:11" x14ac:dyDescent="0.25">
      <c r="A27" s="96" t="s">
        <v>76</v>
      </c>
      <c r="B27" s="43">
        <v>79.5</v>
      </c>
      <c r="C27" s="43">
        <v>2.1999999999999997</v>
      </c>
      <c r="D27" s="43">
        <v>5.0999999999999996</v>
      </c>
      <c r="E27" s="43">
        <v>6.5</v>
      </c>
      <c r="F27" s="43">
        <v>17.2</v>
      </c>
      <c r="G27" s="1"/>
      <c r="H27" s="1"/>
      <c r="I27" s="1"/>
      <c r="J27" s="1"/>
      <c r="K27" s="1"/>
    </row>
    <row r="28" spans="1:11" x14ac:dyDescent="0.25">
      <c r="A28" s="54" t="s">
        <v>19</v>
      </c>
      <c r="B28" s="43">
        <v>74.900000000000006</v>
      </c>
      <c r="C28" s="43">
        <v>2.4</v>
      </c>
      <c r="D28" s="43">
        <v>7.1999999999999993</v>
      </c>
      <c r="E28" s="43">
        <v>8</v>
      </c>
      <c r="F28" s="43">
        <v>20.399999999999999</v>
      </c>
      <c r="G28" s="1"/>
      <c r="H28" s="1"/>
      <c r="I28" s="1"/>
      <c r="J28" s="1"/>
      <c r="K28" s="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85"/>
  <sheetViews>
    <sheetView zoomScaleNormal="100" workbookViewId="0">
      <selection activeCell="S1" sqref="S1"/>
    </sheetView>
  </sheetViews>
  <sheetFormatPr baseColWidth="10" defaultColWidth="11.44140625" defaultRowHeight="13.2" x14ac:dyDescent="0.25"/>
  <cols>
    <col min="1" max="1" width="32.33203125" style="16" customWidth="1"/>
    <col min="2" max="2" width="7.33203125" style="16" bestFit="1" customWidth="1"/>
    <col min="3" max="3" width="9.33203125" style="16" bestFit="1" customWidth="1"/>
    <col min="4" max="4" width="5.5546875" style="16" bestFit="1" customWidth="1"/>
    <col min="5" max="5" width="9.33203125" style="16" bestFit="1" customWidth="1"/>
    <col min="6" max="6" width="9.44140625" style="16" bestFit="1" customWidth="1"/>
    <col min="7" max="7" width="8.109375" style="16" bestFit="1" customWidth="1"/>
    <col min="8" max="8" width="9.33203125" style="16" bestFit="1" customWidth="1"/>
    <col min="9" max="9" width="6.33203125" style="16" bestFit="1" customWidth="1"/>
    <col min="10" max="10" width="9.44140625" style="16" bestFit="1" customWidth="1"/>
    <col min="11" max="12" width="8.5546875" style="16" bestFit="1" customWidth="1"/>
    <col min="13" max="13" width="10" style="16" bestFit="1" customWidth="1"/>
    <col min="14" max="14" width="9" style="16" bestFit="1" customWidth="1"/>
    <col min="15" max="15" width="6.5546875" style="16" bestFit="1" customWidth="1"/>
    <col min="16" max="16" width="9.33203125" style="16" bestFit="1" customWidth="1"/>
    <col min="17" max="16384" width="11.44140625" style="16"/>
  </cols>
  <sheetData>
    <row r="1" spans="1:25" x14ac:dyDescent="0.25">
      <c r="A1" s="28" t="s">
        <v>112</v>
      </c>
    </row>
    <row r="3" spans="1:25" ht="26.4" x14ac:dyDescent="0.25">
      <c r="A3" s="86"/>
      <c r="B3" s="69" t="s">
        <v>13</v>
      </c>
      <c r="C3" s="70" t="s">
        <v>9</v>
      </c>
      <c r="D3" s="69" t="s">
        <v>12</v>
      </c>
      <c r="E3" s="70" t="s">
        <v>15</v>
      </c>
      <c r="F3" s="69" t="s">
        <v>10</v>
      </c>
      <c r="G3" s="70" t="s">
        <v>14</v>
      </c>
      <c r="H3" s="69" t="s">
        <v>18</v>
      </c>
      <c r="I3" s="69" t="s">
        <v>16</v>
      </c>
      <c r="J3" s="69" t="s">
        <v>8</v>
      </c>
      <c r="K3" s="70" t="s">
        <v>6</v>
      </c>
      <c r="L3" s="69" t="s">
        <v>11</v>
      </c>
      <c r="M3" s="70" t="s">
        <v>17</v>
      </c>
      <c r="N3" s="69" t="s">
        <v>5</v>
      </c>
      <c r="O3" s="70" t="s">
        <v>4</v>
      </c>
      <c r="P3" s="69" t="s">
        <v>7</v>
      </c>
      <c r="R3" s="15"/>
      <c r="S3" s="15"/>
      <c r="T3" s="15"/>
      <c r="U3" s="15"/>
      <c r="V3" s="15"/>
      <c r="W3" s="15"/>
      <c r="X3" s="15"/>
      <c r="Y3" s="15"/>
    </row>
    <row r="4" spans="1:25" x14ac:dyDescent="0.25">
      <c r="A4" s="95" t="s">
        <v>40</v>
      </c>
      <c r="B4" s="73">
        <v>50</v>
      </c>
      <c r="C4" s="73">
        <v>0</v>
      </c>
      <c r="D4" s="73">
        <v>0</v>
      </c>
      <c r="E4" s="73">
        <v>350</v>
      </c>
      <c r="F4" s="73">
        <v>0</v>
      </c>
      <c r="G4" s="73">
        <v>0</v>
      </c>
      <c r="H4" s="73">
        <v>0</v>
      </c>
      <c r="I4" s="73">
        <v>0</v>
      </c>
      <c r="J4" s="73">
        <v>100</v>
      </c>
      <c r="K4" s="73">
        <v>50</v>
      </c>
      <c r="L4" s="73">
        <v>50</v>
      </c>
      <c r="M4" s="73">
        <v>50</v>
      </c>
      <c r="N4" s="73">
        <v>0</v>
      </c>
      <c r="O4" s="73">
        <v>50</v>
      </c>
      <c r="P4" s="73">
        <v>0</v>
      </c>
    </row>
    <row r="5" spans="1:25" x14ac:dyDescent="0.25">
      <c r="A5" s="96" t="s">
        <v>54</v>
      </c>
      <c r="B5" s="73">
        <v>0</v>
      </c>
      <c r="C5" s="73">
        <v>0</v>
      </c>
      <c r="D5" s="73">
        <v>0</v>
      </c>
      <c r="E5" s="73">
        <v>0</v>
      </c>
      <c r="F5" s="73">
        <v>0</v>
      </c>
      <c r="G5" s="73">
        <v>0</v>
      </c>
      <c r="H5" s="73">
        <v>0</v>
      </c>
      <c r="I5" s="73">
        <v>0</v>
      </c>
      <c r="J5" s="73">
        <v>100</v>
      </c>
      <c r="K5" s="73">
        <v>50</v>
      </c>
      <c r="L5" s="73">
        <v>0</v>
      </c>
      <c r="M5" s="73">
        <v>0</v>
      </c>
      <c r="N5" s="73">
        <v>0</v>
      </c>
      <c r="O5" s="73">
        <v>0</v>
      </c>
      <c r="P5" s="73">
        <v>0</v>
      </c>
    </row>
    <row r="6" spans="1:25" x14ac:dyDescent="0.25">
      <c r="A6" s="96" t="s">
        <v>55</v>
      </c>
      <c r="B6" s="73">
        <v>100</v>
      </c>
      <c r="C6" s="73">
        <v>100</v>
      </c>
      <c r="D6" s="73">
        <v>100</v>
      </c>
      <c r="E6" s="73">
        <v>200</v>
      </c>
      <c r="F6" s="73">
        <v>100</v>
      </c>
      <c r="G6" s="73">
        <v>100</v>
      </c>
      <c r="H6" s="73">
        <v>100</v>
      </c>
      <c r="I6" s="73">
        <v>100</v>
      </c>
      <c r="J6" s="73">
        <v>250</v>
      </c>
      <c r="K6" s="73">
        <v>400</v>
      </c>
      <c r="L6" s="73">
        <v>300</v>
      </c>
      <c r="M6" s="73">
        <v>100</v>
      </c>
      <c r="N6" s="73">
        <v>150</v>
      </c>
      <c r="O6" s="73">
        <v>100</v>
      </c>
      <c r="P6" s="73">
        <v>50</v>
      </c>
      <c r="Y6" s="36"/>
    </row>
    <row r="7" spans="1:25" x14ac:dyDescent="0.25">
      <c r="A7" s="97" t="s">
        <v>56</v>
      </c>
      <c r="B7" s="73">
        <v>0</v>
      </c>
      <c r="C7" s="73">
        <v>50</v>
      </c>
      <c r="D7" s="73">
        <v>50</v>
      </c>
      <c r="E7" s="73">
        <v>50</v>
      </c>
      <c r="F7" s="73">
        <v>0</v>
      </c>
      <c r="G7" s="73">
        <v>50</v>
      </c>
      <c r="H7" s="73">
        <v>0</v>
      </c>
      <c r="I7" s="73">
        <v>0</v>
      </c>
      <c r="J7" s="73">
        <v>50</v>
      </c>
      <c r="K7" s="73">
        <v>100</v>
      </c>
      <c r="L7" s="73">
        <v>50</v>
      </c>
      <c r="M7" s="73">
        <v>50</v>
      </c>
      <c r="N7" s="73">
        <v>50</v>
      </c>
      <c r="O7" s="73">
        <v>50</v>
      </c>
      <c r="P7" s="73">
        <v>0</v>
      </c>
    </row>
    <row r="8" spans="1:25" x14ac:dyDescent="0.25">
      <c r="A8" s="97" t="s">
        <v>57</v>
      </c>
      <c r="B8" s="73">
        <v>0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</row>
    <row r="9" spans="1:25" x14ac:dyDescent="0.25">
      <c r="A9" s="97" t="s">
        <v>58</v>
      </c>
      <c r="B9" s="73">
        <v>0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</row>
    <row r="10" spans="1:25" x14ac:dyDescent="0.25">
      <c r="A10" s="97" t="s">
        <v>59</v>
      </c>
      <c r="B10" s="73">
        <v>0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</row>
    <row r="11" spans="1:25" x14ac:dyDescent="0.25">
      <c r="A11" s="97" t="s">
        <v>60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</row>
    <row r="12" spans="1:25" x14ac:dyDescent="0.25">
      <c r="A12" s="97" t="s">
        <v>61</v>
      </c>
      <c r="B12" s="73">
        <v>0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50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</row>
    <row r="13" spans="1:25" x14ac:dyDescent="0.25">
      <c r="A13" s="97" t="s">
        <v>62</v>
      </c>
      <c r="B13" s="73">
        <v>0</v>
      </c>
      <c r="C13" s="73">
        <v>0</v>
      </c>
      <c r="D13" s="73">
        <v>0</v>
      </c>
      <c r="E13" s="73">
        <v>100</v>
      </c>
      <c r="F13" s="73">
        <v>0</v>
      </c>
      <c r="G13" s="73">
        <v>50</v>
      </c>
      <c r="H13" s="73">
        <v>50</v>
      </c>
      <c r="I13" s="73">
        <v>0</v>
      </c>
      <c r="J13" s="73">
        <v>50</v>
      </c>
      <c r="K13" s="73">
        <v>100</v>
      </c>
      <c r="L13" s="73">
        <v>50</v>
      </c>
      <c r="M13" s="73">
        <v>0</v>
      </c>
      <c r="N13" s="73">
        <v>50</v>
      </c>
      <c r="O13" s="73">
        <v>0</v>
      </c>
      <c r="P13" s="73">
        <v>0</v>
      </c>
    </row>
    <row r="14" spans="1:25" x14ac:dyDescent="0.25">
      <c r="A14" s="97" t="s">
        <v>63</v>
      </c>
      <c r="B14" s="73">
        <v>50</v>
      </c>
      <c r="C14" s="73">
        <v>50</v>
      </c>
      <c r="D14" s="73">
        <v>0</v>
      </c>
      <c r="E14" s="73">
        <v>50</v>
      </c>
      <c r="F14" s="73">
        <v>50</v>
      </c>
      <c r="G14" s="73">
        <v>0</v>
      </c>
      <c r="H14" s="73">
        <v>0</v>
      </c>
      <c r="I14" s="73">
        <v>50</v>
      </c>
      <c r="J14" s="73">
        <v>100</v>
      </c>
      <c r="K14" s="73">
        <v>150</v>
      </c>
      <c r="L14" s="73">
        <v>150</v>
      </c>
      <c r="M14" s="73">
        <v>50</v>
      </c>
      <c r="N14" s="73">
        <v>50</v>
      </c>
      <c r="O14" s="73">
        <v>0</v>
      </c>
      <c r="P14" s="73">
        <v>0</v>
      </c>
    </row>
    <row r="15" spans="1:25" ht="26.4" x14ac:dyDescent="0.25">
      <c r="A15" s="97" t="s">
        <v>64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</row>
    <row r="16" spans="1:25" x14ac:dyDescent="0.25">
      <c r="A16" s="96" t="s">
        <v>65</v>
      </c>
      <c r="B16" s="73">
        <v>0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50</v>
      </c>
      <c r="L16" s="73">
        <v>0</v>
      </c>
      <c r="M16" s="73">
        <v>50</v>
      </c>
      <c r="N16" s="73">
        <v>0</v>
      </c>
      <c r="O16" s="73">
        <v>0</v>
      </c>
      <c r="P16" s="73">
        <v>0</v>
      </c>
    </row>
    <row r="17" spans="1:16" x14ac:dyDescent="0.25">
      <c r="A17" s="96" t="s">
        <v>66</v>
      </c>
      <c r="B17" s="73">
        <v>150</v>
      </c>
      <c r="C17" s="73">
        <v>550</v>
      </c>
      <c r="D17" s="73">
        <v>400</v>
      </c>
      <c r="E17" s="73">
        <v>250</v>
      </c>
      <c r="F17" s="73">
        <v>450</v>
      </c>
      <c r="G17" s="73">
        <v>250</v>
      </c>
      <c r="H17" s="73">
        <v>150</v>
      </c>
      <c r="I17" s="73">
        <v>200</v>
      </c>
      <c r="J17" s="73">
        <v>750</v>
      </c>
      <c r="K17" s="73">
        <v>1050</v>
      </c>
      <c r="L17" s="73">
        <v>350</v>
      </c>
      <c r="M17" s="73">
        <v>350</v>
      </c>
      <c r="N17" s="73">
        <v>300</v>
      </c>
      <c r="O17" s="73">
        <v>200</v>
      </c>
      <c r="P17" s="73">
        <v>100</v>
      </c>
    </row>
    <row r="18" spans="1:16" x14ac:dyDescent="0.25">
      <c r="A18" s="96" t="s">
        <v>67</v>
      </c>
      <c r="B18" s="73">
        <v>100</v>
      </c>
      <c r="C18" s="73">
        <v>300</v>
      </c>
      <c r="D18" s="73">
        <v>200</v>
      </c>
      <c r="E18" s="73">
        <v>200</v>
      </c>
      <c r="F18" s="73">
        <v>200</v>
      </c>
      <c r="G18" s="73">
        <v>100</v>
      </c>
      <c r="H18" s="73">
        <v>100</v>
      </c>
      <c r="I18" s="73">
        <v>200</v>
      </c>
      <c r="J18" s="73">
        <v>350</v>
      </c>
      <c r="K18" s="73">
        <v>650</v>
      </c>
      <c r="L18" s="73">
        <v>200</v>
      </c>
      <c r="M18" s="73">
        <v>150</v>
      </c>
      <c r="N18" s="73">
        <v>300</v>
      </c>
      <c r="O18" s="73">
        <v>200</v>
      </c>
      <c r="P18" s="73">
        <v>100</v>
      </c>
    </row>
    <row r="19" spans="1:16" x14ac:dyDescent="0.25">
      <c r="A19" s="96" t="s">
        <v>68</v>
      </c>
      <c r="B19" s="73">
        <v>50</v>
      </c>
      <c r="C19" s="73">
        <v>100</v>
      </c>
      <c r="D19" s="73">
        <v>150</v>
      </c>
      <c r="E19" s="73">
        <v>150</v>
      </c>
      <c r="F19" s="73">
        <v>50</v>
      </c>
      <c r="G19" s="73">
        <v>50</v>
      </c>
      <c r="H19" s="73">
        <v>50</v>
      </c>
      <c r="I19" s="73">
        <v>100</v>
      </c>
      <c r="J19" s="73">
        <v>100</v>
      </c>
      <c r="K19" s="73">
        <v>550</v>
      </c>
      <c r="L19" s="73">
        <v>100</v>
      </c>
      <c r="M19" s="73">
        <v>50</v>
      </c>
      <c r="N19" s="73">
        <v>100</v>
      </c>
      <c r="O19" s="73">
        <v>100</v>
      </c>
      <c r="P19" s="73">
        <v>50</v>
      </c>
    </row>
    <row r="20" spans="1:16" x14ac:dyDescent="0.25">
      <c r="A20" s="96" t="s">
        <v>69</v>
      </c>
      <c r="B20" s="73">
        <v>50</v>
      </c>
      <c r="C20" s="73">
        <v>150</v>
      </c>
      <c r="D20" s="73">
        <v>250</v>
      </c>
      <c r="E20" s="73">
        <v>300</v>
      </c>
      <c r="F20" s="73">
        <v>150</v>
      </c>
      <c r="G20" s="73">
        <v>100</v>
      </c>
      <c r="H20" s="73">
        <v>50</v>
      </c>
      <c r="I20" s="73">
        <v>200</v>
      </c>
      <c r="J20" s="73">
        <v>400</v>
      </c>
      <c r="K20" s="73">
        <v>700</v>
      </c>
      <c r="L20" s="73">
        <v>100</v>
      </c>
      <c r="M20" s="73">
        <v>150</v>
      </c>
      <c r="N20" s="73">
        <v>300</v>
      </c>
      <c r="O20" s="73">
        <v>250</v>
      </c>
      <c r="P20" s="73">
        <v>100</v>
      </c>
    </row>
    <row r="21" spans="1:16" x14ac:dyDescent="0.25">
      <c r="A21" s="96" t="s">
        <v>70</v>
      </c>
      <c r="B21" s="73">
        <v>0</v>
      </c>
      <c r="C21" s="73">
        <v>50</v>
      </c>
      <c r="D21" s="73">
        <v>450</v>
      </c>
      <c r="E21" s="73">
        <v>50</v>
      </c>
      <c r="F21" s="73">
        <v>0</v>
      </c>
      <c r="G21" s="73">
        <v>50</v>
      </c>
      <c r="H21" s="73">
        <v>0</v>
      </c>
      <c r="I21" s="73">
        <v>50</v>
      </c>
      <c r="J21" s="73">
        <v>100</v>
      </c>
      <c r="K21" s="73">
        <v>200</v>
      </c>
      <c r="L21" s="73">
        <v>50</v>
      </c>
      <c r="M21" s="73">
        <v>50</v>
      </c>
      <c r="N21" s="73">
        <v>50</v>
      </c>
      <c r="O21" s="73">
        <v>50</v>
      </c>
      <c r="P21" s="73">
        <v>0</v>
      </c>
    </row>
    <row r="22" spans="1:16" x14ac:dyDescent="0.25">
      <c r="A22" s="96" t="s">
        <v>71</v>
      </c>
      <c r="B22" s="73">
        <v>0</v>
      </c>
      <c r="C22" s="73">
        <v>0</v>
      </c>
      <c r="D22" s="73">
        <v>50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</row>
    <row r="23" spans="1:16" ht="39.6" x14ac:dyDescent="0.25">
      <c r="A23" s="96" t="s">
        <v>72</v>
      </c>
      <c r="B23" s="73">
        <v>50</v>
      </c>
      <c r="C23" s="73">
        <v>250</v>
      </c>
      <c r="D23" s="73">
        <v>400</v>
      </c>
      <c r="E23" s="73">
        <v>200</v>
      </c>
      <c r="F23" s="73">
        <v>150</v>
      </c>
      <c r="G23" s="73">
        <v>100</v>
      </c>
      <c r="H23" s="73">
        <v>50</v>
      </c>
      <c r="I23" s="73">
        <v>100</v>
      </c>
      <c r="J23" s="73">
        <v>450</v>
      </c>
      <c r="K23" s="73">
        <v>600</v>
      </c>
      <c r="L23" s="73">
        <v>150</v>
      </c>
      <c r="M23" s="73">
        <v>150</v>
      </c>
      <c r="N23" s="73">
        <v>150</v>
      </c>
      <c r="O23" s="73">
        <v>200</v>
      </c>
      <c r="P23" s="73">
        <v>50</v>
      </c>
    </row>
    <row r="24" spans="1:16" x14ac:dyDescent="0.25">
      <c r="A24" s="96" t="s">
        <v>73</v>
      </c>
      <c r="B24" s="73">
        <v>50</v>
      </c>
      <c r="C24" s="73">
        <v>100</v>
      </c>
      <c r="D24" s="73">
        <v>100</v>
      </c>
      <c r="E24" s="73">
        <v>50</v>
      </c>
      <c r="F24" s="73">
        <v>50</v>
      </c>
      <c r="G24" s="73">
        <v>0</v>
      </c>
      <c r="H24" s="73">
        <v>0</v>
      </c>
      <c r="I24" s="73">
        <v>50</v>
      </c>
      <c r="J24" s="73">
        <v>50</v>
      </c>
      <c r="K24" s="73">
        <v>150</v>
      </c>
      <c r="L24" s="73">
        <v>50</v>
      </c>
      <c r="M24" s="73">
        <v>50</v>
      </c>
      <c r="N24" s="73">
        <v>100</v>
      </c>
      <c r="O24" s="73">
        <v>100</v>
      </c>
      <c r="P24" s="73">
        <v>100</v>
      </c>
    </row>
    <row r="25" spans="1:16" x14ac:dyDescent="0.25">
      <c r="A25" s="96" t="s">
        <v>74</v>
      </c>
      <c r="B25" s="73">
        <v>100</v>
      </c>
      <c r="C25" s="73">
        <v>450</v>
      </c>
      <c r="D25" s="73">
        <v>100</v>
      </c>
      <c r="E25" s="73">
        <v>100</v>
      </c>
      <c r="F25" s="73">
        <v>100</v>
      </c>
      <c r="G25" s="73">
        <v>50</v>
      </c>
      <c r="H25" s="73">
        <v>50</v>
      </c>
      <c r="I25" s="73">
        <v>100</v>
      </c>
      <c r="J25" s="73">
        <v>250</v>
      </c>
      <c r="K25" s="73">
        <v>300</v>
      </c>
      <c r="L25" s="73">
        <v>100</v>
      </c>
      <c r="M25" s="73">
        <v>150</v>
      </c>
      <c r="N25" s="73">
        <v>300</v>
      </c>
      <c r="O25" s="73">
        <v>150</v>
      </c>
      <c r="P25" s="73">
        <v>100</v>
      </c>
    </row>
    <row r="26" spans="1:16" x14ac:dyDescent="0.25">
      <c r="A26" s="96" t="s">
        <v>75</v>
      </c>
      <c r="B26" s="73">
        <v>300</v>
      </c>
      <c r="C26" s="73">
        <v>500</v>
      </c>
      <c r="D26" s="73">
        <v>300</v>
      </c>
      <c r="E26" s="73">
        <v>650</v>
      </c>
      <c r="F26" s="73">
        <v>350</v>
      </c>
      <c r="G26" s="73">
        <v>200</v>
      </c>
      <c r="H26" s="73">
        <v>150</v>
      </c>
      <c r="I26" s="73">
        <v>350</v>
      </c>
      <c r="J26" s="73">
        <v>750</v>
      </c>
      <c r="K26" s="73">
        <v>1200</v>
      </c>
      <c r="L26" s="73">
        <v>200</v>
      </c>
      <c r="M26" s="73">
        <v>400</v>
      </c>
      <c r="N26" s="73">
        <v>1050</v>
      </c>
      <c r="O26" s="73">
        <v>550</v>
      </c>
      <c r="P26" s="73">
        <v>150</v>
      </c>
    </row>
    <row r="27" spans="1:16" ht="26.4" x14ac:dyDescent="0.25">
      <c r="A27" s="96" t="s">
        <v>76</v>
      </c>
      <c r="B27" s="73">
        <v>50</v>
      </c>
      <c r="C27" s="73">
        <v>150</v>
      </c>
      <c r="D27" s="73">
        <v>150</v>
      </c>
      <c r="E27" s="73">
        <v>100</v>
      </c>
      <c r="F27" s="73">
        <v>100</v>
      </c>
      <c r="G27" s="73">
        <v>50</v>
      </c>
      <c r="H27" s="73">
        <v>50</v>
      </c>
      <c r="I27" s="73">
        <v>100</v>
      </c>
      <c r="J27" s="73">
        <v>200</v>
      </c>
      <c r="K27" s="73">
        <v>350</v>
      </c>
      <c r="L27" s="73">
        <v>150</v>
      </c>
      <c r="M27" s="73">
        <v>100</v>
      </c>
      <c r="N27" s="73">
        <v>200</v>
      </c>
      <c r="O27" s="73">
        <v>150</v>
      </c>
      <c r="P27" s="73">
        <v>50</v>
      </c>
    </row>
    <row r="28" spans="1:16" x14ac:dyDescent="0.25">
      <c r="A28" s="87" t="s">
        <v>19</v>
      </c>
      <c r="B28" s="73">
        <v>1050</v>
      </c>
      <c r="C28" s="73">
        <v>2750</v>
      </c>
      <c r="D28" s="73">
        <v>2600</v>
      </c>
      <c r="E28" s="73">
        <v>2550</v>
      </c>
      <c r="F28" s="73">
        <v>1700</v>
      </c>
      <c r="G28" s="73">
        <v>1100</v>
      </c>
      <c r="H28" s="73">
        <v>850</v>
      </c>
      <c r="I28" s="73">
        <v>1650</v>
      </c>
      <c r="J28" s="73">
        <v>3750</v>
      </c>
      <c r="K28" s="73">
        <v>6300</v>
      </c>
      <c r="L28" s="73">
        <v>1800</v>
      </c>
      <c r="M28" s="73">
        <v>1850</v>
      </c>
      <c r="N28" s="73">
        <v>3000</v>
      </c>
      <c r="O28" s="73">
        <v>2050</v>
      </c>
      <c r="P28" s="73">
        <v>850</v>
      </c>
    </row>
    <row r="29" spans="1:16" x14ac:dyDescent="0.25">
      <c r="K29" s="15"/>
      <c r="L29" s="15"/>
      <c r="M29" s="15"/>
      <c r="N29" s="15"/>
      <c r="O29" s="15"/>
    </row>
    <row r="85" spans="1:2" x14ac:dyDescent="0.25">
      <c r="A85" s="29"/>
      <c r="B85" s="29"/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65"/>
  <sheetViews>
    <sheetView zoomScaleNormal="100" workbookViewId="0">
      <selection activeCell="H1" sqref="H1"/>
    </sheetView>
  </sheetViews>
  <sheetFormatPr baseColWidth="10" defaultColWidth="11.44140625" defaultRowHeight="13.2" x14ac:dyDescent="0.25"/>
  <cols>
    <col min="1" max="1" width="41" style="5" customWidth="1"/>
    <col min="2" max="3" width="13.33203125" style="5" customWidth="1"/>
    <col min="4" max="4" width="13.44140625" style="5" customWidth="1"/>
    <col min="5" max="5" width="12.109375" style="5" customWidth="1"/>
    <col min="6" max="16384" width="11.44140625" style="5"/>
  </cols>
  <sheetData>
    <row r="1" spans="1:6" x14ac:dyDescent="0.25">
      <c r="A1" s="28" t="s">
        <v>113</v>
      </c>
    </row>
    <row r="3" spans="1:6" ht="72.75" customHeight="1" x14ac:dyDescent="0.25">
      <c r="A3" s="77"/>
      <c r="B3" s="78" t="s">
        <v>24</v>
      </c>
      <c r="C3" s="78" t="s">
        <v>25</v>
      </c>
      <c r="D3" s="78" t="s">
        <v>26</v>
      </c>
      <c r="E3" s="78" t="s">
        <v>27</v>
      </c>
    </row>
    <row r="4" spans="1:6" x14ac:dyDescent="0.25">
      <c r="A4" s="82" t="s">
        <v>114</v>
      </c>
      <c r="B4" s="80">
        <v>3650</v>
      </c>
      <c r="C4" s="80">
        <v>2850</v>
      </c>
      <c r="D4" s="80">
        <v>4450</v>
      </c>
      <c r="E4" s="83">
        <v>3.726479661674873</v>
      </c>
      <c r="F4" s="48"/>
    </row>
    <row r="5" spans="1:6" x14ac:dyDescent="0.25">
      <c r="A5" s="84" t="s">
        <v>115</v>
      </c>
      <c r="B5" s="75">
        <v>1850</v>
      </c>
      <c r="C5" s="75">
        <v>1550</v>
      </c>
      <c r="D5" s="75">
        <v>2400</v>
      </c>
      <c r="E5" s="85">
        <v>3.0139016414568531</v>
      </c>
      <c r="F5" s="48"/>
    </row>
    <row r="6" spans="1:6" x14ac:dyDescent="0.25">
      <c r="A6" s="82" t="s">
        <v>116</v>
      </c>
      <c r="B6" s="80">
        <v>1350</v>
      </c>
      <c r="C6" s="80">
        <v>1000</v>
      </c>
      <c r="D6" s="80">
        <v>1800</v>
      </c>
      <c r="E6" s="83">
        <v>44.236453201970441</v>
      </c>
      <c r="F6" s="48"/>
    </row>
    <row r="7" spans="1:6" x14ac:dyDescent="0.25">
      <c r="A7" s="84" t="s">
        <v>117</v>
      </c>
      <c r="B7" s="75">
        <v>1150</v>
      </c>
      <c r="C7" s="75">
        <v>700</v>
      </c>
      <c r="D7" s="75">
        <v>1750</v>
      </c>
      <c r="E7" s="85">
        <v>2.8210820985568801</v>
      </c>
      <c r="F7" s="48"/>
    </row>
    <row r="8" spans="1:6" x14ac:dyDescent="0.25">
      <c r="A8" s="82" t="s">
        <v>118</v>
      </c>
      <c r="B8" s="80">
        <v>1100</v>
      </c>
      <c r="C8" s="80">
        <v>650</v>
      </c>
      <c r="D8" s="80">
        <v>1650</v>
      </c>
      <c r="E8" s="83">
        <v>3.2582510238496747</v>
      </c>
      <c r="F8" s="48"/>
    </row>
    <row r="9" spans="1:6" x14ac:dyDescent="0.25">
      <c r="A9" s="84" t="s">
        <v>119</v>
      </c>
      <c r="B9" s="75">
        <v>950</v>
      </c>
      <c r="C9" s="75">
        <v>600</v>
      </c>
      <c r="D9" s="75">
        <v>1300</v>
      </c>
      <c r="E9" s="85">
        <v>53.032036613272318</v>
      </c>
      <c r="F9" s="48"/>
    </row>
    <row r="10" spans="1:6" x14ac:dyDescent="0.25">
      <c r="A10" s="82" t="s">
        <v>120</v>
      </c>
      <c r="B10" s="80">
        <v>700</v>
      </c>
      <c r="C10" s="80">
        <v>500</v>
      </c>
      <c r="D10" s="80">
        <v>950</v>
      </c>
      <c r="E10" s="83">
        <v>3.1728568913923603</v>
      </c>
      <c r="F10" s="48"/>
    </row>
    <row r="11" spans="1:6" x14ac:dyDescent="0.25">
      <c r="A11" s="84" t="s">
        <v>121</v>
      </c>
      <c r="B11" s="75">
        <v>650</v>
      </c>
      <c r="C11" s="75">
        <v>450</v>
      </c>
      <c r="D11" s="75">
        <v>850</v>
      </c>
      <c r="E11" s="85">
        <v>1.8226558699819737</v>
      </c>
      <c r="F11" s="48"/>
    </row>
    <row r="12" spans="1:6" x14ac:dyDescent="0.25">
      <c r="A12" s="82" t="s">
        <v>122</v>
      </c>
      <c r="B12" s="80">
        <v>600</v>
      </c>
      <c r="C12" s="80">
        <v>450</v>
      </c>
      <c r="D12" s="80">
        <v>800</v>
      </c>
      <c r="E12" s="83">
        <v>3.3610230626297954</v>
      </c>
      <c r="F12" s="48"/>
    </row>
    <row r="13" spans="1:6" x14ac:dyDescent="0.25">
      <c r="A13" s="84" t="s">
        <v>123</v>
      </c>
      <c r="B13" s="75">
        <v>600</v>
      </c>
      <c r="C13" s="75">
        <v>350</v>
      </c>
      <c r="D13" s="75">
        <v>900</v>
      </c>
      <c r="E13" s="85">
        <v>2.6590735841442088</v>
      </c>
      <c r="F13" s="48"/>
    </row>
    <row r="14" spans="1:6" x14ac:dyDescent="0.25">
      <c r="A14" s="82" t="s">
        <v>124</v>
      </c>
      <c r="B14" s="80">
        <v>600</v>
      </c>
      <c r="C14" s="80">
        <v>450</v>
      </c>
      <c r="D14" s="80">
        <v>800</v>
      </c>
      <c r="E14" s="83">
        <v>2.7914687696030107</v>
      </c>
      <c r="F14" s="48"/>
    </row>
    <row r="15" spans="1:6" x14ac:dyDescent="0.25">
      <c r="A15" s="84" t="s">
        <v>125</v>
      </c>
      <c r="B15" s="75">
        <v>550</v>
      </c>
      <c r="C15" s="75">
        <v>450</v>
      </c>
      <c r="D15" s="75">
        <v>700</v>
      </c>
      <c r="E15" s="85">
        <v>3.1858800022201255</v>
      </c>
      <c r="F15" s="48"/>
    </row>
    <row r="16" spans="1:6" x14ac:dyDescent="0.25">
      <c r="A16" s="82" t="s">
        <v>126</v>
      </c>
      <c r="B16" s="80">
        <v>550</v>
      </c>
      <c r="C16" s="80">
        <v>300</v>
      </c>
      <c r="D16" s="80">
        <v>1000</v>
      </c>
      <c r="E16" s="83">
        <v>2.3236952025629587</v>
      </c>
      <c r="F16" s="48"/>
    </row>
    <row r="17" spans="1:6" x14ac:dyDescent="0.25">
      <c r="A17" s="84" t="s">
        <v>127</v>
      </c>
      <c r="B17" s="75">
        <v>500</v>
      </c>
      <c r="C17" s="75">
        <v>150</v>
      </c>
      <c r="D17" s="75">
        <v>900</v>
      </c>
      <c r="E17" s="85">
        <v>3.0400656044985941</v>
      </c>
      <c r="F17" s="48"/>
    </row>
    <row r="18" spans="1:6" x14ac:dyDescent="0.25">
      <c r="A18" s="82" t="s">
        <v>128</v>
      </c>
      <c r="B18" s="80">
        <v>450</v>
      </c>
      <c r="C18" s="80">
        <v>200</v>
      </c>
      <c r="D18" s="80">
        <v>850</v>
      </c>
      <c r="E18" s="83">
        <v>10.563552085874603</v>
      </c>
      <c r="F18" s="48"/>
    </row>
    <row r="19" spans="1:6" x14ac:dyDescent="0.25">
      <c r="A19" s="84" t="s">
        <v>129</v>
      </c>
      <c r="B19" s="75">
        <v>450</v>
      </c>
      <c r="C19" s="75">
        <v>100</v>
      </c>
      <c r="D19" s="75">
        <v>800</v>
      </c>
      <c r="E19" s="85">
        <v>0.77509928237999026</v>
      </c>
      <c r="F19" s="48"/>
    </row>
    <row r="20" spans="1:6" x14ac:dyDescent="0.25">
      <c r="A20" s="82" t="s">
        <v>130</v>
      </c>
      <c r="B20" s="80">
        <v>400</v>
      </c>
      <c r="C20" s="80">
        <v>250</v>
      </c>
      <c r="D20" s="80">
        <v>550</v>
      </c>
      <c r="E20" s="83">
        <v>30.33175355450237</v>
      </c>
      <c r="F20" s="48"/>
    </row>
    <row r="21" spans="1:6" x14ac:dyDescent="0.25">
      <c r="A21" s="84" t="s">
        <v>131</v>
      </c>
      <c r="B21" s="75">
        <v>400</v>
      </c>
      <c r="C21" s="75">
        <v>250</v>
      </c>
      <c r="D21" s="75">
        <v>600</v>
      </c>
      <c r="E21" s="85">
        <v>0.50241306768964233</v>
      </c>
      <c r="F21" s="48"/>
    </row>
    <row r="22" spans="1:6" x14ac:dyDescent="0.25">
      <c r="A22" s="82" t="s">
        <v>132</v>
      </c>
      <c r="B22" s="80">
        <v>400</v>
      </c>
      <c r="C22" s="80">
        <v>150</v>
      </c>
      <c r="D22" s="80">
        <v>650</v>
      </c>
      <c r="E22" s="83">
        <v>3.1287413201372813</v>
      </c>
      <c r="F22" s="48"/>
    </row>
    <row r="23" spans="1:6" x14ac:dyDescent="0.25">
      <c r="A23" s="84" t="s">
        <v>133</v>
      </c>
      <c r="B23" s="75">
        <v>400</v>
      </c>
      <c r="C23" s="75">
        <v>250</v>
      </c>
      <c r="D23" s="75">
        <v>600</v>
      </c>
      <c r="E23" s="85">
        <v>0.43127494314036824</v>
      </c>
      <c r="F23" s="48"/>
    </row>
    <row r="24" spans="1:6" x14ac:dyDescent="0.25">
      <c r="A24" s="82" t="s">
        <v>134</v>
      </c>
      <c r="B24" s="80">
        <v>400</v>
      </c>
      <c r="C24" s="80">
        <v>250</v>
      </c>
      <c r="D24" s="80">
        <v>550</v>
      </c>
      <c r="E24" s="83">
        <v>9.3260382989306141</v>
      </c>
      <c r="F24" s="48"/>
    </row>
    <row r="25" spans="1:6" x14ac:dyDescent="0.25">
      <c r="A25" s="84" t="s">
        <v>135</v>
      </c>
      <c r="B25" s="75">
        <v>400</v>
      </c>
      <c r="C25" s="75">
        <v>200</v>
      </c>
      <c r="D25" s="75">
        <v>550</v>
      </c>
      <c r="E25" s="85">
        <v>12.169637369391518</v>
      </c>
      <c r="F25" s="48"/>
    </row>
    <row r="26" spans="1:6" x14ac:dyDescent="0.25">
      <c r="A26" s="82" t="s">
        <v>136</v>
      </c>
      <c r="B26" s="80">
        <v>350</v>
      </c>
      <c r="C26" s="80">
        <v>250</v>
      </c>
      <c r="D26" s="80">
        <v>550</v>
      </c>
      <c r="E26" s="83">
        <v>1.2396140444920933</v>
      </c>
      <c r="F26" s="48"/>
    </row>
    <row r="27" spans="1:6" x14ac:dyDescent="0.25">
      <c r="A27" s="84" t="s">
        <v>137</v>
      </c>
      <c r="B27" s="75">
        <v>350</v>
      </c>
      <c r="C27" s="75">
        <v>250</v>
      </c>
      <c r="D27" s="75">
        <v>500</v>
      </c>
      <c r="E27" s="85">
        <v>1.442826903969934</v>
      </c>
      <c r="F27" s="48"/>
    </row>
    <row r="28" spans="1:6" x14ac:dyDescent="0.25">
      <c r="A28" s="82" t="s">
        <v>138</v>
      </c>
      <c r="B28" s="80">
        <v>350</v>
      </c>
      <c r="C28" s="80">
        <v>50</v>
      </c>
      <c r="D28" s="80">
        <v>800</v>
      </c>
      <c r="E28" s="83">
        <v>0.20500607652741804</v>
      </c>
      <c r="F28" s="48"/>
    </row>
    <row r="29" spans="1:6" x14ac:dyDescent="0.25">
      <c r="A29" s="84" t="s">
        <v>139</v>
      </c>
      <c r="B29" s="75">
        <v>350</v>
      </c>
      <c r="C29" s="75">
        <v>200</v>
      </c>
      <c r="D29" s="75">
        <v>500</v>
      </c>
      <c r="E29" s="85">
        <v>9.4349271286116085</v>
      </c>
      <c r="F29" s="48"/>
    </row>
    <row r="30" spans="1:6" x14ac:dyDescent="0.25">
      <c r="A30" s="82" t="s">
        <v>140</v>
      </c>
      <c r="B30" s="80">
        <v>350</v>
      </c>
      <c r="C30" s="80">
        <v>200</v>
      </c>
      <c r="D30" s="80">
        <v>500</v>
      </c>
      <c r="E30" s="83">
        <v>0.47574959048500814</v>
      </c>
      <c r="F30" s="48"/>
    </row>
    <row r="31" spans="1:6" x14ac:dyDescent="0.25">
      <c r="A31" s="84" t="s">
        <v>141</v>
      </c>
      <c r="B31" s="75">
        <v>350</v>
      </c>
      <c r="C31" s="75">
        <v>100</v>
      </c>
      <c r="D31" s="75">
        <v>700</v>
      </c>
      <c r="E31" s="85">
        <v>7.2566371681415927</v>
      </c>
      <c r="F31" s="48"/>
    </row>
    <row r="32" spans="1:6" x14ac:dyDescent="0.25">
      <c r="A32" s="82" t="s">
        <v>142</v>
      </c>
      <c r="B32" s="80">
        <v>350</v>
      </c>
      <c r="C32" s="80">
        <v>100</v>
      </c>
      <c r="D32" s="80">
        <v>650</v>
      </c>
      <c r="E32" s="83">
        <v>33.733826247689464</v>
      </c>
      <c r="F32" s="48"/>
    </row>
    <row r="33" spans="1:6" x14ac:dyDescent="0.25">
      <c r="A33" s="84" t="s">
        <v>143</v>
      </c>
      <c r="B33" s="75">
        <v>300</v>
      </c>
      <c r="C33" s="75">
        <v>150</v>
      </c>
      <c r="D33" s="75">
        <v>550</v>
      </c>
      <c r="E33" s="85">
        <v>2.0145096515092629</v>
      </c>
      <c r="F33" s="48"/>
    </row>
    <row r="34" spans="1:6" x14ac:dyDescent="0.25">
      <c r="A34" s="82" t="s">
        <v>144</v>
      </c>
      <c r="B34" s="80">
        <v>300</v>
      </c>
      <c r="C34" s="80">
        <v>200</v>
      </c>
      <c r="D34" s="80">
        <v>450</v>
      </c>
      <c r="E34" s="83">
        <v>5.2584026020961332</v>
      </c>
      <c r="F34" s="48"/>
    </row>
    <row r="35" spans="1:6" x14ac:dyDescent="0.25">
      <c r="A35" s="84" t="s">
        <v>145</v>
      </c>
      <c r="B35" s="75">
        <v>300</v>
      </c>
      <c r="C35" s="75">
        <v>200</v>
      </c>
      <c r="D35" s="75">
        <v>400</v>
      </c>
      <c r="E35" s="85">
        <v>100</v>
      </c>
      <c r="F35" s="48"/>
    </row>
    <row r="36" spans="1:6" x14ac:dyDescent="0.25">
      <c r="A36" s="82" t="s">
        <v>146</v>
      </c>
      <c r="B36" s="80">
        <v>250</v>
      </c>
      <c r="C36" s="80">
        <v>100</v>
      </c>
      <c r="D36" s="80">
        <v>600</v>
      </c>
      <c r="E36" s="83">
        <v>1.0486891385767791</v>
      </c>
      <c r="F36" s="48"/>
    </row>
    <row r="37" spans="1:6" x14ac:dyDescent="0.25">
      <c r="A37" s="84" t="s">
        <v>147</v>
      </c>
      <c r="B37" s="75">
        <v>250</v>
      </c>
      <c r="C37" s="75">
        <v>50</v>
      </c>
      <c r="D37" s="75">
        <v>400</v>
      </c>
      <c r="E37" s="85">
        <v>0.76219512195121952</v>
      </c>
      <c r="F37" s="48"/>
    </row>
    <row r="38" spans="1:6" x14ac:dyDescent="0.25">
      <c r="A38" s="82" t="s">
        <v>148</v>
      </c>
      <c r="B38" s="80">
        <v>250</v>
      </c>
      <c r="C38" s="80">
        <v>100</v>
      </c>
      <c r="D38" s="80">
        <v>350</v>
      </c>
      <c r="E38" s="83">
        <v>3.0605366050964</v>
      </c>
      <c r="F38" s="48"/>
    </row>
    <row r="39" spans="1:6" x14ac:dyDescent="0.25">
      <c r="A39" s="84" t="s">
        <v>149</v>
      </c>
      <c r="B39" s="75">
        <v>250</v>
      </c>
      <c r="C39" s="75">
        <v>150</v>
      </c>
      <c r="D39" s="75">
        <v>350</v>
      </c>
      <c r="E39" s="85">
        <v>0.43681980249771324</v>
      </c>
      <c r="F39" s="48"/>
    </row>
    <row r="40" spans="1:6" x14ac:dyDescent="0.25">
      <c r="A40" s="82" t="s">
        <v>150</v>
      </c>
      <c r="B40" s="80">
        <v>250</v>
      </c>
      <c r="C40" s="80">
        <v>150</v>
      </c>
      <c r="D40" s="80">
        <v>350</v>
      </c>
      <c r="E40" s="83">
        <v>41.55251141552511</v>
      </c>
      <c r="F40" s="48"/>
    </row>
    <row r="41" spans="1:6" x14ac:dyDescent="0.25">
      <c r="A41" s="84" t="s">
        <v>151</v>
      </c>
      <c r="B41" s="75">
        <v>250</v>
      </c>
      <c r="C41" s="75">
        <v>100</v>
      </c>
      <c r="D41" s="75">
        <v>350</v>
      </c>
      <c r="E41" s="85">
        <v>100</v>
      </c>
      <c r="F41" s="48"/>
    </row>
    <row r="42" spans="1:6" x14ac:dyDescent="0.25">
      <c r="A42" s="82" t="s">
        <v>152</v>
      </c>
      <c r="B42" s="80">
        <v>250</v>
      </c>
      <c r="C42" s="80">
        <v>150</v>
      </c>
      <c r="D42" s="80">
        <v>350</v>
      </c>
      <c r="E42" s="83">
        <v>8.6659064994298749</v>
      </c>
      <c r="F42" s="48"/>
    </row>
    <row r="43" spans="1:6" x14ac:dyDescent="0.25">
      <c r="A43" s="84" t="s">
        <v>153</v>
      </c>
      <c r="B43" s="75">
        <v>250</v>
      </c>
      <c r="C43" s="75">
        <v>100</v>
      </c>
      <c r="D43" s="75">
        <v>350</v>
      </c>
      <c r="E43" s="85">
        <v>0.94174417247149478</v>
      </c>
      <c r="F43" s="48"/>
    </row>
    <row r="44" spans="1:6" x14ac:dyDescent="0.25">
      <c r="A44" s="82" t="s">
        <v>154</v>
      </c>
      <c r="B44" s="80">
        <v>200</v>
      </c>
      <c r="C44" s="80">
        <v>100</v>
      </c>
      <c r="D44" s="80">
        <v>350</v>
      </c>
      <c r="E44" s="83">
        <v>1.9121447028423773</v>
      </c>
      <c r="F44" s="48"/>
    </row>
    <row r="45" spans="1:6" x14ac:dyDescent="0.25">
      <c r="A45" s="84" t="s">
        <v>155</v>
      </c>
      <c r="B45" s="75">
        <v>200</v>
      </c>
      <c r="C45" s="75">
        <v>100</v>
      </c>
      <c r="D45" s="75">
        <v>350</v>
      </c>
      <c r="E45" s="85">
        <v>9.9945681694731121</v>
      </c>
      <c r="F45" s="48"/>
    </row>
    <row r="46" spans="1:6" x14ac:dyDescent="0.25">
      <c r="A46" s="82" t="s">
        <v>156</v>
      </c>
      <c r="B46" s="80">
        <v>200</v>
      </c>
      <c r="C46" s="80">
        <v>100</v>
      </c>
      <c r="D46" s="80">
        <v>350</v>
      </c>
      <c r="E46" s="83">
        <v>2.57201646090535</v>
      </c>
      <c r="F46" s="48"/>
    </row>
    <row r="47" spans="1:6" x14ac:dyDescent="0.25">
      <c r="A47" s="84" t="s">
        <v>157</v>
      </c>
      <c r="B47" s="75">
        <v>200</v>
      </c>
      <c r="C47" s="75">
        <v>100</v>
      </c>
      <c r="D47" s="75">
        <v>300</v>
      </c>
      <c r="E47" s="85">
        <v>1.3059584353613363</v>
      </c>
      <c r="F47" s="48"/>
    </row>
    <row r="48" spans="1:6" x14ac:dyDescent="0.25">
      <c r="A48" s="82" t="s">
        <v>158</v>
      </c>
      <c r="B48" s="80">
        <v>200</v>
      </c>
      <c r="C48" s="80">
        <v>100</v>
      </c>
      <c r="D48" s="80">
        <v>250</v>
      </c>
      <c r="E48" s="83">
        <v>1.7574021012416428</v>
      </c>
      <c r="F48" s="48"/>
    </row>
    <row r="49" spans="1:6" x14ac:dyDescent="0.25">
      <c r="A49" s="84" t="s">
        <v>159</v>
      </c>
      <c r="B49" s="75">
        <v>200</v>
      </c>
      <c r="C49" s="75">
        <v>100</v>
      </c>
      <c r="D49" s="75">
        <v>300</v>
      </c>
      <c r="E49" s="85">
        <v>2.5045955882352944</v>
      </c>
      <c r="F49" s="48"/>
    </row>
    <row r="50" spans="1:6" x14ac:dyDescent="0.25">
      <c r="A50" s="82" t="s">
        <v>160</v>
      </c>
      <c r="B50" s="80">
        <v>200</v>
      </c>
      <c r="C50" s="80">
        <v>100</v>
      </c>
      <c r="D50" s="80">
        <v>250</v>
      </c>
      <c r="E50" s="83">
        <v>16.963448922211811</v>
      </c>
      <c r="F50" s="48"/>
    </row>
    <row r="51" spans="1:6" x14ac:dyDescent="0.25">
      <c r="A51" s="84" t="s">
        <v>161</v>
      </c>
      <c r="B51" s="75">
        <v>200</v>
      </c>
      <c r="C51" s="75">
        <v>0</v>
      </c>
      <c r="D51" s="75">
        <v>450</v>
      </c>
      <c r="E51" s="85">
        <v>2.9633113828786453</v>
      </c>
      <c r="F51" s="48"/>
    </row>
    <row r="52" spans="1:6" ht="15.75" customHeight="1" x14ac:dyDescent="0.25">
      <c r="A52" s="82" t="s">
        <v>162</v>
      </c>
      <c r="B52" s="80">
        <v>200</v>
      </c>
      <c r="C52" s="80">
        <v>50</v>
      </c>
      <c r="D52" s="80">
        <v>400</v>
      </c>
      <c r="E52" s="83">
        <v>9.9337748344370862</v>
      </c>
      <c r="F52" s="48"/>
    </row>
    <row r="53" spans="1:6" x14ac:dyDescent="0.25">
      <c r="A53" s="84" t="s">
        <v>163</v>
      </c>
      <c r="B53" s="75">
        <v>200</v>
      </c>
      <c r="C53" s="75">
        <v>0</v>
      </c>
      <c r="D53" s="75">
        <v>400</v>
      </c>
      <c r="E53" s="85">
        <v>1.2837393021724819</v>
      </c>
      <c r="F53" s="48"/>
    </row>
    <row r="54" spans="1:6" x14ac:dyDescent="0.25">
      <c r="A54" s="82" t="s">
        <v>164</v>
      </c>
      <c r="B54" s="80">
        <v>200</v>
      </c>
      <c r="C54" s="80">
        <v>100</v>
      </c>
      <c r="D54" s="80">
        <v>250</v>
      </c>
      <c r="E54" s="83">
        <v>0.95098386362486709</v>
      </c>
      <c r="F54" s="48"/>
    </row>
    <row r="55" spans="1:6" x14ac:dyDescent="0.25">
      <c r="A55" s="84" t="s">
        <v>165</v>
      </c>
      <c r="B55" s="75">
        <v>200</v>
      </c>
      <c r="C55" s="75">
        <v>100</v>
      </c>
      <c r="D55" s="75">
        <v>300</v>
      </c>
      <c r="E55" s="85">
        <v>0.89582800102380356</v>
      </c>
      <c r="F55" s="48"/>
    </row>
    <row r="56" spans="1:6" x14ac:dyDescent="0.25">
      <c r="A56" s="82" t="s">
        <v>166</v>
      </c>
      <c r="B56" s="80">
        <v>150</v>
      </c>
      <c r="C56" s="80">
        <v>50</v>
      </c>
      <c r="D56" s="80">
        <v>550</v>
      </c>
      <c r="E56" s="83">
        <v>4.2817251008377282</v>
      </c>
      <c r="F56" s="48"/>
    </row>
    <row r="57" spans="1:6" x14ac:dyDescent="0.25">
      <c r="A57" s="84" t="s">
        <v>167</v>
      </c>
      <c r="B57" s="75">
        <v>150</v>
      </c>
      <c r="C57" s="75">
        <v>50</v>
      </c>
      <c r="D57" s="75">
        <v>300</v>
      </c>
      <c r="E57" s="85">
        <v>10.047468354430379</v>
      </c>
      <c r="F57" s="48"/>
    </row>
    <row r="58" spans="1:6" x14ac:dyDescent="0.25">
      <c r="A58" s="82" t="s">
        <v>168</v>
      </c>
      <c r="B58" s="80">
        <v>150</v>
      </c>
      <c r="C58" s="80">
        <v>50</v>
      </c>
      <c r="D58" s="80">
        <v>300</v>
      </c>
      <c r="E58" s="83">
        <v>2.621648460774578</v>
      </c>
      <c r="F58" s="48"/>
    </row>
    <row r="59" spans="1:6" x14ac:dyDescent="0.25">
      <c r="A59" s="84" t="s">
        <v>169</v>
      </c>
      <c r="B59" s="75">
        <v>150</v>
      </c>
      <c r="C59" s="75">
        <v>50</v>
      </c>
      <c r="D59" s="75">
        <v>250</v>
      </c>
      <c r="E59" s="85">
        <v>4.757249918540241</v>
      </c>
      <c r="F59" s="48"/>
    </row>
    <row r="60" spans="1:6" x14ac:dyDescent="0.25">
      <c r="A60" s="82" t="s">
        <v>170</v>
      </c>
      <c r="B60" s="80">
        <v>150</v>
      </c>
      <c r="C60" s="80">
        <v>50</v>
      </c>
      <c r="D60" s="80">
        <v>250</v>
      </c>
      <c r="E60" s="83">
        <v>4.9158249158249161</v>
      </c>
      <c r="F60" s="48"/>
    </row>
    <row r="61" spans="1:6" x14ac:dyDescent="0.25">
      <c r="A61" s="84" t="s">
        <v>171</v>
      </c>
      <c r="B61" s="75">
        <v>150</v>
      </c>
      <c r="C61" s="75">
        <v>50</v>
      </c>
      <c r="D61" s="75">
        <v>350</v>
      </c>
      <c r="E61" s="85">
        <v>1.6519956589895093</v>
      </c>
      <c r="F61" s="48"/>
    </row>
    <row r="62" spans="1:6" x14ac:dyDescent="0.25">
      <c r="A62" s="82" t="s">
        <v>172</v>
      </c>
      <c r="B62" s="80">
        <v>150</v>
      </c>
      <c r="C62" s="80">
        <v>50</v>
      </c>
      <c r="D62" s="80">
        <v>250</v>
      </c>
      <c r="E62" s="83">
        <v>2.0913501756734147</v>
      </c>
      <c r="F62" s="48"/>
    </row>
    <row r="63" spans="1:6" x14ac:dyDescent="0.25">
      <c r="A63" s="84" t="s">
        <v>173</v>
      </c>
      <c r="B63" s="75">
        <v>150</v>
      </c>
      <c r="C63" s="75">
        <v>50</v>
      </c>
      <c r="D63" s="75">
        <v>200</v>
      </c>
      <c r="E63" s="85">
        <v>1.8874283788338391</v>
      </c>
      <c r="F63" s="48"/>
    </row>
    <row r="64" spans="1:6" x14ac:dyDescent="0.25">
      <c r="A64" s="82" t="s">
        <v>174</v>
      </c>
      <c r="B64" s="80">
        <v>150</v>
      </c>
      <c r="C64" s="80">
        <v>50</v>
      </c>
      <c r="D64" s="80">
        <v>500</v>
      </c>
      <c r="E64" s="83">
        <v>0.75949367088607589</v>
      </c>
      <c r="F64" s="48"/>
    </row>
    <row r="65" spans="1:6" x14ac:dyDescent="0.25">
      <c r="A65" s="84" t="s">
        <v>175</v>
      </c>
      <c r="B65" s="75">
        <v>150</v>
      </c>
      <c r="C65" s="75">
        <v>50</v>
      </c>
      <c r="D65" s="75">
        <v>200</v>
      </c>
      <c r="E65" s="85">
        <v>0.97193614830072095</v>
      </c>
      <c r="F65" s="48"/>
    </row>
    <row r="66" spans="1:6" x14ac:dyDescent="0.25">
      <c r="A66" s="82" t="s">
        <v>176</v>
      </c>
      <c r="B66" s="80">
        <v>150</v>
      </c>
      <c r="C66" s="80">
        <v>50</v>
      </c>
      <c r="D66" s="80">
        <v>200</v>
      </c>
      <c r="E66" s="83">
        <v>3.3040784718637068</v>
      </c>
      <c r="F66" s="48"/>
    </row>
    <row r="67" spans="1:6" x14ac:dyDescent="0.25">
      <c r="A67" s="84" t="s">
        <v>177</v>
      </c>
      <c r="B67" s="75">
        <v>150</v>
      </c>
      <c r="C67" s="75">
        <v>50</v>
      </c>
      <c r="D67" s="75">
        <v>200</v>
      </c>
      <c r="E67" s="85">
        <v>8.2134292565947238</v>
      </c>
      <c r="F67" s="48"/>
    </row>
    <row r="68" spans="1:6" x14ac:dyDescent="0.25">
      <c r="A68" s="82" t="s">
        <v>178</v>
      </c>
      <c r="B68" s="80">
        <v>150</v>
      </c>
      <c r="C68" s="80">
        <v>50</v>
      </c>
      <c r="D68" s="80">
        <v>200</v>
      </c>
      <c r="E68" s="83">
        <v>42.209631728045323</v>
      </c>
      <c r="F68" s="48"/>
    </row>
    <row r="69" spans="1:6" x14ac:dyDescent="0.25">
      <c r="A69" s="84" t="s">
        <v>179</v>
      </c>
      <c r="B69" s="75">
        <v>100</v>
      </c>
      <c r="C69" s="75">
        <v>50</v>
      </c>
      <c r="D69" s="75">
        <v>200</v>
      </c>
      <c r="E69" s="85">
        <v>0.42097057103878388</v>
      </c>
      <c r="F69" s="48"/>
    </row>
    <row r="70" spans="1:6" x14ac:dyDescent="0.25">
      <c r="A70" s="82" t="s">
        <v>180</v>
      </c>
      <c r="B70" s="80">
        <v>100</v>
      </c>
      <c r="C70" s="80">
        <v>50</v>
      </c>
      <c r="D70" s="80">
        <v>200</v>
      </c>
      <c r="E70" s="83">
        <v>0.68232307204062204</v>
      </c>
      <c r="F70" s="48"/>
    </row>
    <row r="71" spans="1:6" x14ac:dyDescent="0.25">
      <c r="A71" s="84" t="s">
        <v>181</v>
      </c>
      <c r="B71" s="75">
        <v>100</v>
      </c>
      <c r="C71" s="75">
        <v>50</v>
      </c>
      <c r="D71" s="75">
        <v>200</v>
      </c>
      <c r="E71" s="85">
        <v>0.7992966189753018</v>
      </c>
      <c r="F71" s="48"/>
    </row>
    <row r="72" spans="1:6" x14ac:dyDescent="0.25">
      <c r="A72" s="82" t="s">
        <v>182</v>
      </c>
      <c r="B72" s="80">
        <v>100</v>
      </c>
      <c r="C72" s="80">
        <v>50</v>
      </c>
      <c r="D72" s="80">
        <v>200</v>
      </c>
      <c r="E72" s="83">
        <v>1.716148961729878</v>
      </c>
      <c r="F72" s="48"/>
    </row>
    <row r="73" spans="1:6" x14ac:dyDescent="0.25">
      <c r="A73" s="84" t="s">
        <v>183</v>
      </c>
      <c r="B73" s="75">
        <v>100</v>
      </c>
      <c r="C73" s="75">
        <v>0</v>
      </c>
      <c r="D73" s="75">
        <v>350</v>
      </c>
      <c r="E73" s="85">
        <v>1.7419354838709675</v>
      </c>
      <c r="F73" s="48"/>
    </row>
    <row r="74" spans="1:6" x14ac:dyDescent="0.25">
      <c r="A74" s="82" t="s">
        <v>184</v>
      </c>
      <c r="B74" s="80">
        <v>100</v>
      </c>
      <c r="C74" s="80">
        <v>50</v>
      </c>
      <c r="D74" s="80">
        <v>150</v>
      </c>
      <c r="E74" s="83">
        <v>1.2822207534699273</v>
      </c>
      <c r="F74" s="48"/>
    </row>
    <row r="75" spans="1:6" x14ac:dyDescent="0.25">
      <c r="A75" s="84" t="s">
        <v>185</v>
      </c>
      <c r="B75" s="75">
        <v>100</v>
      </c>
      <c r="C75" s="75">
        <v>50</v>
      </c>
      <c r="D75" s="75">
        <v>200</v>
      </c>
      <c r="E75" s="85">
        <v>3.5653068220774768</v>
      </c>
      <c r="F75" s="48"/>
    </row>
    <row r="76" spans="1:6" x14ac:dyDescent="0.25">
      <c r="A76" s="82" t="s">
        <v>186</v>
      </c>
      <c r="B76" s="80">
        <v>100</v>
      </c>
      <c r="C76" s="80">
        <v>50</v>
      </c>
      <c r="D76" s="80">
        <v>150</v>
      </c>
      <c r="E76" s="83">
        <v>0.28462998102466791</v>
      </c>
      <c r="F76" s="48"/>
    </row>
    <row r="77" spans="1:6" x14ac:dyDescent="0.25">
      <c r="A77" s="84" t="s">
        <v>187</v>
      </c>
      <c r="B77" s="75">
        <v>100</v>
      </c>
      <c r="C77" s="75">
        <v>50</v>
      </c>
      <c r="D77" s="75">
        <v>200</v>
      </c>
      <c r="E77" s="85">
        <v>4.1018387553041018</v>
      </c>
      <c r="F77" s="48"/>
    </row>
    <row r="78" spans="1:6" x14ac:dyDescent="0.25">
      <c r="A78" s="82" t="s">
        <v>188</v>
      </c>
      <c r="B78" s="80">
        <v>100</v>
      </c>
      <c r="C78" s="80">
        <v>50</v>
      </c>
      <c r="D78" s="80">
        <v>150</v>
      </c>
      <c r="E78" s="83">
        <v>0.57999999999999996</v>
      </c>
      <c r="F78" s="48"/>
    </row>
    <row r="79" spans="1:6" x14ac:dyDescent="0.25">
      <c r="A79" s="84" t="s">
        <v>189</v>
      </c>
      <c r="B79" s="75">
        <v>100</v>
      </c>
      <c r="C79" s="75">
        <v>50</v>
      </c>
      <c r="D79" s="75">
        <v>200</v>
      </c>
      <c r="E79" s="85">
        <v>8.2971944419860166E-2</v>
      </c>
      <c r="F79" s="48"/>
    </row>
    <row r="80" spans="1:6" x14ac:dyDescent="0.25">
      <c r="A80" s="82" t="s">
        <v>190</v>
      </c>
      <c r="B80" s="80">
        <v>100</v>
      </c>
      <c r="C80" s="80">
        <v>50</v>
      </c>
      <c r="D80" s="80">
        <v>200</v>
      </c>
      <c r="E80" s="83">
        <v>0.22510354763191068</v>
      </c>
      <c r="F80" s="48"/>
    </row>
    <row r="81" spans="1:6" x14ac:dyDescent="0.25">
      <c r="A81" s="84" t="s">
        <v>191</v>
      </c>
      <c r="B81" s="75">
        <v>100</v>
      </c>
      <c r="C81" s="75">
        <v>50</v>
      </c>
      <c r="D81" s="75">
        <v>150</v>
      </c>
      <c r="E81" s="85">
        <v>17.942583732057415</v>
      </c>
      <c r="F81" s="48"/>
    </row>
    <row r="82" spans="1:6" x14ac:dyDescent="0.25">
      <c r="A82" s="82" t="s">
        <v>192</v>
      </c>
      <c r="B82" s="80">
        <v>100</v>
      </c>
      <c r="C82" s="80">
        <v>50</v>
      </c>
      <c r="D82" s="80">
        <v>150</v>
      </c>
      <c r="E82" s="83">
        <v>0.88617396541340443</v>
      </c>
      <c r="F82" s="48"/>
    </row>
    <row r="83" spans="1:6" x14ac:dyDescent="0.25">
      <c r="A83" s="84" t="s">
        <v>193</v>
      </c>
      <c r="B83" s="75">
        <v>100</v>
      </c>
      <c r="C83" s="75">
        <v>0</v>
      </c>
      <c r="D83" s="75">
        <v>200</v>
      </c>
      <c r="E83" s="85">
        <v>2.8386300524529466</v>
      </c>
      <c r="F83" s="48"/>
    </row>
    <row r="84" spans="1:6" x14ac:dyDescent="0.25">
      <c r="A84" s="82" t="s">
        <v>194</v>
      </c>
      <c r="B84" s="80">
        <v>100</v>
      </c>
      <c r="C84" s="80">
        <v>50</v>
      </c>
      <c r="D84" s="80">
        <v>150</v>
      </c>
      <c r="E84" s="83">
        <v>9.0804597701149437</v>
      </c>
      <c r="F84" s="48"/>
    </row>
    <row r="85" spans="1:6" x14ac:dyDescent="0.25">
      <c r="A85" s="84" t="s">
        <v>195</v>
      </c>
      <c r="B85" s="75">
        <v>100</v>
      </c>
      <c r="C85" s="75">
        <v>50</v>
      </c>
      <c r="D85" s="75">
        <v>150</v>
      </c>
      <c r="E85" s="85">
        <v>1.3613861386138615</v>
      </c>
      <c r="F85" s="48"/>
    </row>
    <row r="86" spans="1:6" x14ac:dyDescent="0.25">
      <c r="A86" s="82" t="s">
        <v>196</v>
      </c>
      <c r="B86" s="80">
        <v>100</v>
      </c>
      <c r="C86" s="80">
        <v>50</v>
      </c>
      <c r="D86" s="80">
        <v>150</v>
      </c>
      <c r="E86" s="83">
        <v>2.456499488229273</v>
      </c>
      <c r="F86" s="48"/>
    </row>
    <row r="87" spans="1:6" x14ac:dyDescent="0.25">
      <c r="A87" s="84" t="s">
        <v>197</v>
      </c>
      <c r="B87" s="75">
        <v>100</v>
      </c>
      <c r="C87" s="75">
        <v>50</v>
      </c>
      <c r="D87" s="75">
        <v>150</v>
      </c>
      <c r="E87" s="85">
        <v>2.5084044478924228</v>
      </c>
      <c r="F87" s="48"/>
    </row>
    <row r="88" spans="1:6" x14ac:dyDescent="0.25">
      <c r="A88" s="82" t="s">
        <v>198</v>
      </c>
      <c r="B88" s="80">
        <v>100</v>
      </c>
      <c r="C88" s="80">
        <v>50</v>
      </c>
      <c r="D88" s="80">
        <v>150</v>
      </c>
      <c r="E88" s="83">
        <v>5.8864751226348977</v>
      </c>
      <c r="F88" s="48"/>
    </row>
    <row r="89" spans="1:6" x14ac:dyDescent="0.25">
      <c r="A89" s="84" t="s">
        <v>199</v>
      </c>
      <c r="B89" s="75">
        <v>100</v>
      </c>
      <c r="C89" s="75">
        <v>50</v>
      </c>
      <c r="D89" s="75">
        <v>150</v>
      </c>
      <c r="E89" s="85">
        <v>6.5480427046263348</v>
      </c>
      <c r="F89" s="48"/>
    </row>
    <row r="90" spans="1:6" x14ac:dyDescent="0.25">
      <c r="A90" s="82" t="s">
        <v>200</v>
      </c>
      <c r="B90" s="80">
        <v>100</v>
      </c>
      <c r="C90" s="80">
        <v>50</v>
      </c>
      <c r="D90" s="80">
        <v>150</v>
      </c>
      <c r="E90" s="83">
        <v>5.9031281533804236</v>
      </c>
      <c r="F90" s="48"/>
    </row>
    <row r="91" spans="1:6" x14ac:dyDescent="0.25">
      <c r="A91" s="84" t="s">
        <v>201</v>
      </c>
      <c r="B91" s="75">
        <v>100</v>
      </c>
      <c r="C91" s="75">
        <v>50</v>
      </c>
      <c r="D91" s="75">
        <v>100</v>
      </c>
      <c r="E91" s="85">
        <v>100</v>
      </c>
      <c r="F91" s="48"/>
    </row>
    <row r="92" spans="1:6" x14ac:dyDescent="0.25">
      <c r="A92" s="82" t="s">
        <v>202</v>
      </c>
      <c r="B92" s="80">
        <v>100</v>
      </c>
      <c r="C92" s="80">
        <v>0</v>
      </c>
      <c r="D92" s="80">
        <v>200</v>
      </c>
      <c r="E92" s="83">
        <v>4.7142261159783061</v>
      </c>
      <c r="F92" s="48"/>
    </row>
    <row r="93" spans="1:6" x14ac:dyDescent="0.25">
      <c r="A93" s="84" t="s">
        <v>203</v>
      </c>
      <c r="B93" s="75">
        <v>100</v>
      </c>
      <c r="C93" s="75">
        <v>0</v>
      </c>
      <c r="D93" s="75">
        <v>300</v>
      </c>
      <c r="E93" s="85">
        <v>1.5413070283600494</v>
      </c>
      <c r="F93" s="48"/>
    </row>
    <row r="94" spans="1:6" x14ac:dyDescent="0.25">
      <c r="A94" s="82" t="s">
        <v>204</v>
      </c>
      <c r="B94" s="80">
        <v>100</v>
      </c>
      <c r="C94" s="80">
        <v>50</v>
      </c>
      <c r="D94" s="80">
        <v>100</v>
      </c>
      <c r="E94" s="83">
        <v>59.016393442622949</v>
      </c>
      <c r="F94" s="48"/>
    </row>
    <row r="95" spans="1:6" x14ac:dyDescent="0.25">
      <c r="A95" s="84" t="s">
        <v>205</v>
      </c>
      <c r="B95" s="75">
        <v>50</v>
      </c>
      <c r="C95" s="75">
        <v>50</v>
      </c>
      <c r="D95" s="75">
        <v>150</v>
      </c>
      <c r="E95" s="85">
        <v>2.4777006937561943</v>
      </c>
      <c r="F95" s="48"/>
    </row>
    <row r="96" spans="1:6" x14ac:dyDescent="0.25">
      <c r="A96" s="82" t="s">
        <v>206</v>
      </c>
      <c r="B96" s="80">
        <v>50</v>
      </c>
      <c r="C96" s="80">
        <v>0</v>
      </c>
      <c r="D96" s="80">
        <v>200</v>
      </c>
      <c r="E96" s="83">
        <v>0.37753117492277771</v>
      </c>
      <c r="F96" s="48"/>
    </row>
    <row r="97" spans="1:6" x14ac:dyDescent="0.25">
      <c r="A97" s="84" t="s">
        <v>207</v>
      </c>
      <c r="B97" s="75">
        <v>50</v>
      </c>
      <c r="C97" s="75">
        <v>0</v>
      </c>
      <c r="D97" s="75">
        <v>150</v>
      </c>
      <c r="E97" s="85">
        <v>1.6891891891891893</v>
      </c>
      <c r="F97" s="48"/>
    </row>
    <row r="98" spans="1:6" x14ac:dyDescent="0.25">
      <c r="A98" s="82" t="s">
        <v>208</v>
      </c>
      <c r="B98" s="80">
        <v>50</v>
      </c>
      <c r="C98" s="80">
        <v>50</v>
      </c>
      <c r="D98" s="80">
        <v>100</v>
      </c>
      <c r="E98" s="83">
        <v>0.20648229257915154</v>
      </c>
      <c r="F98" s="48"/>
    </row>
    <row r="99" spans="1:6" x14ac:dyDescent="0.25">
      <c r="A99" s="84" t="s">
        <v>209</v>
      </c>
      <c r="B99" s="75">
        <v>50</v>
      </c>
      <c r="C99" s="75">
        <v>0</v>
      </c>
      <c r="D99" s="75">
        <v>200</v>
      </c>
      <c r="E99" s="85">
        <v>0.25286048422782731</v>
      </c>
      <c r="F99" s="48"/>
    </row>
    <row r="100" spans="1:6" x14ac:dyDescent="0.25">
      <c r="A100" s="82" t="s">
        <v>210</v>
      </c>
      <c r="B100" s="80">
        <v>50</v>
      </c>
      <c r="C100" s="80">
        <v>0</v>
      </c>
      <c r="D100" s="80">
        <v>150</v>
      </c>
      <c r="E100" s="83">
        <v>1.8578727357176035</v>
      </c>
      <c r="F100" s="48"/>
    </row>
    <row r="101" spans="1:6" x14ac:dyDescent="0.25">
      <c r="A101" s="84" t="s">
        <v>211</v>
      </c>
      <c r="B101" s="75">
        <v>50</v>
      </c>
      <c r="C101" s="75">
        <v>0</v>
      </c>
      <c r="D101" s="75">
        <v>200</v>
      </c>
      <c r="E101" s="85">
        <v>1.1892177589852009</v>
      </c>
      <c r="F101" s="48"/>
    </row>
    <row r="102" spans="1:6" x14ac:dyDescent="0.25">
      <c r="A102" s="82" t="s">
        <v>212</v>
      </c>
      <c r="B102" s="80">
        <v>50</v>
      </c>
      <c r="C102" s="80">
        <v>0</v>
      </c>
      <c r="D102" s="80">
        <v>100</v>
      </c>
      <c r="E102" s="83">
        <v>1.6769144773616547</v>
      </c>
      <c r="F102" s="48"/>
    </row>
    <row r="103" spans="1:6" x14ac:dyDescent="0.25">
      <c r="A103" s="84" t="s">
        <v>213</v>
      </c>
      <c r="B103" s="75">
        <v>50</v>
      </c>
      <c r="C103" s="75">
        <v>0</v>
      </c>
      <c r="D103" s="75">
        <v>200</v>
      </c>
      <c r="E103" s="85">
        <v>0.14264799729719585</v>
      </c>
      <c r="F103" s="48"/>
    </row>
    <row r="104" spans="1:6" x14ac:dyDescent="0.25">
      <c r="A104" s="82" t="s">
        <v>214</v>
      </c>
      <c r="B104" s="80">
        <v>50</v>
      </c>
      <c r="C104" s="80">
        <v>0</v>
      </c>
      <c r="D104" s="80">
        <v>150</v>
      </c>
      <c r="E104" s="83">
        <v>0.81236897274633113</v>
      </c>
      <c r="F104" s="48"/>
    </row>
    <row r="105" spans="1:6" x14ac:dyDescent="0.25">
      <c r="A105" s="84" t="s">
        <v>215</v>
      </c>
      <c r="B105" s="75">
        <v>50</v>
      </c>
      <c r="C105" s="75">
        <v>0</v>
      </c>
      <c r="D105" s="75">
        <v>100</v>
      </c>
      <c r="E105" s="85">
        <v>0.25543256950357235</v>
      </c>
      <c r="F105" s="48"/>
    </row>
    <row r="106" spans="1:6" x14ac:dyDescent="0.25">
      <c r="A106" s="82" t="s">
        <v>216</v>
      </c>
      <c r="B106" s="80">
        <v>50</v>
      </c>
      <c r="C106" s="80">
        <v>0</v>
      </c>
      <c r="D106" s="80">
        <v>100</v>
      </c>
      <c r="E106" s="83">
        <v>0.39041318728988178</v>
      </c>
      <c r="F106" s="48"/>
    </row>
    <row r="107" spans="1:6" x14ac:dyDescent="0.25">
      <c r="A107" s="84" t="s">
        <v>217</v>
      </c>
      <c r="B107" s="75">
        <v>50</v>
      </c>
      <c r="C107" s="75">
        <v>0</v>
      </c>
      <c r="D107" s="75">
        <v>100</v>
      </c>
      <c r="E107" s="85">
        <v>0.25020471294695662</v>
      </c>
      <c r="F107" s="48"/>
    </row>
    <row r="108" spans="1:6" x14ac:dyDescent="0.25">
      <c r="A108" s="82" t="s">
        <v>218</v>
      </c>
      <c r="B108" s="80">
        <v>50</v>
      </c>
      <c r="C108" s="80">
        <v>0</v>
      </c>
      <c r="D108" s="80">
        <v>100</v>
      </c>
      <c r="E108" s="83">
        <v>5.6569343065693429</v>
      </c>
      <c r="F108" s="48"/>
    </row>
    <row r="109" spans="1:6" x14ac:dyDescent="0.25">
      <c r="A109" s="84" t="s">
        <v>219</v>
      </c>
      <c r="B109" s="75">
        <v>50</v>
      </c>
      <c r="C109" s="75">
        <v>0</v>
      </c>
      <c r="D109" s="75">
        <v>100</v>
      </c>
      <c r="E109" s="85">
        <v>2.2881880024737167</v>
      </c>
      <c r="F109" s="48"/>
    </row>
    <row r="110" spans="1:6" x14ac:dyDescent="0.25">
      <c r="A110" s="82" t="s">
        <v>220</v>
      </c>
      <c r="B110" s="80">
        <v>50</v>
      </c>
      <c r="C110" s="80">
        <v>0</v>
      </c>
      <c r="D110" s="80">
        <v>100</v>
      </c>
      <c r="E110" s="83">
        <v>2.2594142259414229</v>
      </c>
      <c r="F110" s="48"/>
    </row>
    <row r="111" spans="1:6" x14ac:dyDescent="0.25">
      <c r="A111" s="84" t="s">
        <v>221</v>
      </c>
      <c r="B111" s="75">
        <v>50</v>
      </c>
      <c r="C111" s="75">
        <v>0</v>
      </c>
      <c r="D111" s="75">
        <v>100</v>
      </c>
      <c r="E111" s="85">
        <v>0.35751430057202288</v>
      </c>
      <c r="F111" s="48"/>
    </row>
    <row r="112" spans="1:6" x14ac:dyDescent="0.25">
      <c r="A112" s="82" t="s">
        <v>222</v>
      </c>
      <c r="B112" s="80">
        <v>50</v>
      </c>
      <c r="C112" s="80">
        <v>0</v>
      </c>
      <c r="D112" s="80">
        <v>100</v>
      </c>
      <c r="E112" s="83">
        <v>1.7465293327362292</v>
      </c>
      <c r="F112" s="48"/>
    </row>
    <row r="113" spans="1:6" x14ac:dyDescent="0.25">
      <c r="A113" s="84" t="s">
        <v>223</v>
      </c>
      <c r="B113" s="75">
        <v>50</v>
      </c>
      <c r="C113" s="75">
        <v>0</v>
      </c>
      <c r="D113" s="75">
        <v>100</v>
      </c>
      <c r="E113" s="85">
        <v>0.43108470231853663</v>
      </c>
      <c r="F113" s="48"/>
    </row>
    <row r="114" spans="1:6" x14ac:dyDescent="0.25">
      <c r="A114" s="82" t="s">
        <v>224</v>
      </c>
      <c r="B114" s="80">
        <v>50</v>
      </c>
      <c r="C114" s="80">
        <v>0</v>
      </c>
      <c r="D114" s="80">
        <v>100</v>
      </c>
      <c r="E114" s="83">
        <v>0.85531004989308634</v>
      </c>
      <c r="F114" s="48"/>
    </row>
    <row r="115" spans="1:6" x14ac:dyDescent="0.25">
      <c r="A115" s="84" t="s">
        <v>225</v>
      </c>
      <c r="B115" s="75">
        <v>50</v>
      </c>
      <c r="C115" s="75">
        <v>0</v>
      </c>
      <c r="D115" s="75">
        <v>100</v>
      </c>
      <c r="E115" s="85">
        <v>0.30165912518853699</v>
      </c>
      <c r="F115" s="48"/>
    </row>
    <row r="116" spans="1:6" x14ac:dyDescent="0.25">
      <c r="A116" s="82" t="s">
        <v>226</v>
      </c>
      <c r="B116" s="80">
        <v>50</v>
      </c>
      <c r="C116" s="80">
        <v>0</v>
      </c>
      <c r="D116" s="80">
        <v>100</v>
      </c>
      <c r="E116" s="83">
        <v>1.1461318051575931</v>
      </c>
      <c r="F116" s="48"/>
    </row>
    <row r="117" spans="1:6" x14ac:dyDescent="0.25">
      <c r="A117" s="84" t="s">
        <v>227</v>
      </c>
      <c r="B117" s="75">
        <v>50</v>
      </c>
      <c r="C117" s="75">
        <v>0</v>
      </c>
      <c r="D117" s="75">
        <v>100</v>
      </c>
      <c r="E117" s="85">
        <v>0.53873505010235967</v>
      </c>
      <c r="F117" s="48"/>
    </row>
    <row r="118" spans="1:6" x14ac:dyDescent="0.25">
      <c r="A118" s="82" t="s">
        <v>228</v>
      </c>
      <c r="B118" s="80">
        <v>50</v>
      </c>
      <c r="C118" s="80">
        <v>0</v>
      </c>
      <c r="D118" s="80">
        <v>100</v>
      </c>
      <c r="E118" s="83">
        <v>0.51482336232913195</v>
      </c>
      <c r="F118" s="48"/>
    </row>
    <row r="119" spans="1:6" x14ac:dyDescent="0.25">
      <c r="A119" s="84" t="s">
        <v>229</v>
      </c>
      <c r="B119" s="75">
        <v>50</v>
      </c>
      <c r="C119" s="75">
        <v>0</v>
      </c>
      <c r="D119" s="75">
        <v>100</v>
      </c>
      <c r="E119" s="85">
        <v>0.52706552706552712</v>
      </c>
      <c r="F119" s="48"/>
    </row>
    <row r="120" spans="1:6" x14ac:dyDescent="0.25">
      <c r="A120" s="82" t="s">
        <v>230</v>
      </c>
      <c r="B120" s="80">
        <v>50</v>
      </c>
      <c r="C120" s="80">
        <v>0</v>
      </c>
      <c r="D120" s="80">
        <v>100</v>
      </c>
      <c r="E120" s="83">
        <v>1.3937282229965158</v>
      </c>
      <c r="F120" s="48"/>
    </row>
    <row r="121" spans="1:6" x14ac:dyDescent="0.25">
      <c r="A121" s="84" t="s">
        <v>231</v>
      </c>
      <c r="B121" s="75">
        <v>50</v>
      </c>
      <c r="C121" s="75">
        <v>0</v>
      </c>
      <c r="D121" s="75">
        <v>100</v>
      </c>
      <c r="E121" s="85">
        <v>1.6039206950323011</v>
      </c>
      <c r="F121" s="48"/>
    </row>
    <row r="122" spans="1:6" x14ac:dyDescent="0.25">
      <c r="A122" s="82" t="s">
        <v>232</v>
      </c>
      <c r="B122" s="80">
        <v>50</v>
      </c>
      <c r="C122" s="80">
        <v>0</v>
      </c>
      <c r="D122" s="80">
        <v>100</v>
      </c>
      <c r="E122" s="83">
        <v>1.5089594467148697</v>
      </c>
      <c r="F122" s="48"/>
    </row>
    <row r="123" spans="1:6" x14ac:dyDescent="0.25">
      <c r="A123" s="84" t="s">
        <v>233</v>
      </c>
      <c r="B123" s="75">
        <v>50</v>
      </c>
      <c r="C123" s="75">
        <v>0</v>
      </c>
      <c r="D123" s="75">
        <v>100</v>
      </c>
      <c r="E123" s="85">
        <v>1.7316017316017316</v>
      </c>
      <c r="F123" s="48"/>
    </row>
    <row r="124" spans="1:6" x14ac:dyDescent="0.25">
      <c r="A124" s="82" t="s">
        <v>234</v>
      </c>
      <c r="B124" s="80">
        <v>50</v>
      </c>
      <c r="C124" s="80">
        <v>0</v>
      </c>
      <c r="D124" s="80">
        <v>50</v>
      </c>
      <c r="E124" s="83">
        <v>0.19793406321519147</v>
      </c>
      <c r="F124" s="48"/>
    </row>
    <row r="125" spans="1:6" x14ac:dyDescent="0.25">
      <c r="A125" s="84" t="s">
        <v>235</v>
      </c>
      <c r="B125" s="75">
        <v>50</v>
      </c>
      <c r="C125" s="75">
        <v>0</v>
      </c>
      <c r="D125" s="75">
        <v>100</v>
      </c>
      <c r="E125" s="85">
        <v>0.36014405762304924</v>
      </c>
      <c r="F125" s="48"/>
    </row>
    <row r="126" spans="1:6" x14ac:dyDescent="0.25">
      <c r="A126" s="82" t="s">
        <v>236</v>
      </c>
      <c r="B126" s="80">
        <v>50</v>
      </c>
      <c r="C126" s="80">
        <v>0</v>
      </c>
      <c r="D126" s="80">
        <v>100</v>
      </c>
      <c r="E126" s="83">
        <v>1.4163090128755365</v>
      </c>
      <c r="F126" s="48"/>
    </row>
    <row r="127" spans="1:6" x14ac:dyDescent="0.25">
      <c r="A127" s="84" t="s">
        <v>237</v>
      </c>
      <c r="B127" s="75">
        <v>50</v>
      </c>
      <c r="C127" s="75">
        <v>0</v>
      </c>
      <c r="D127" s="75">
        <v>100</v>
      </c>
      <c r="E127" s="85">
        <v>0.74749316317228809</v>
      </c>
      <c r="F127" s="48"/>
    </row>
    <row r="128" spans="1:6" x14ac:dyDescent="0.25">
      <c r="A128" s="82" t="s">
        <v>238</v>
      </c>
      <c r="B128" s="80">
        <v>50</v>
      </c>
      <c r="C128" s="80">
        <v>0</v>
      </c>
      <c r="D128" s="80">
        <v>100</v>
      </c>
      <c r="E128" s="83">
        <v>0.25441369208233755</v>
      </c>
      <c r="F128" s="48"/>
    </row>
    <row r="129" spans="1:6" x14ac:dyDescent="0.25">
      <c r="A129" s="84" t="s">
        <v>239</v>
      </c>
      <c r="B129" s="75">
        <v>50</v>
      </c>
      <c r="C129" s="75">
        <v>0</v>
      </c>
      <c r="D129" s="75">
        <v>100</v>
      </c>
      <c r="E129" s="85">
        <v>1.5142150803461063</v>
      </c>
      <c r="F129" s="48"/>
    </row>
    <row r="130" spans="1:6" x14ac:dyDescent="0.25">
      <c r="A130" s="82" t="s">
        <v>240</v>
      </c>
      <c r="B130" s="80">
        <v>50</v>
      </c>
      <c r="C130" s="80">
        <v>0</v>
      </c>
      <c r="D130" s="80">
        <v>100</v>
      </c>
      <c r="E130" s="83">
        <v>0.62064597846738445</v>
      </c>
      <c r="F130" s="48"/>
    </row>
    <row r="131" spans="1:6" x14ac:dyDescent="0.25">
      <c r="A131" s="84" t="s">
        <v>241</v>
      </c>
      <c r="B131" s="75">
        <v>50</v>
      </c>
      <c r="C131" s="75">
        <v>0</v>
      </c>
      <c r="D131" s="75">
        <v>100</v>
      </c>
      <c r="E131" s="85">
        <v>1.863041289023162</v>
      </c>
      <c r="F131" s="48"/>
    </row>
    <row r="132" spans="1:6" x14ac:dyDescent="0.25">
      <c r="A132" s="82" t="s">
        <v>242</v>
      </c>
      <c r="B132" s="80">
        <v>50</v>
      </c>
      <c r="C132" s="80">
        <v>0</v>
      </c>
      <c r="D132" s="80">
        <v>100</v>
      </c>
      <c r="E132" s="83">
        <v>4.8517520215633425</v>
      </c>
      <c r="F132" s="48"/>
    </row>
    <row r="133" spans="1:6" x14ac:dyDescent="0.25">
      <c r="A133" s="84" t="s">
        <v>243</v>
      </c>
      <c r="B133" s="75">
        <v>50</v>
      </c>
      <c r="C133" s="75">
        <v>0</v>
      </c>
      <c r="D133" s="75">
        <v>100</v>
      </c>
      <c r="E133" s="85">
        <v>0.92340296699969726</v>
      </c>
      <c r="F133" s="48"/>
    </row>
    <row r="134" spans="1:6" x14ac:dyDescent="0.25">
      <c r="A134" s="82" t="s">
        <v>244</v>
      </c>
      <c r="B134" s="80">
        <v>50</v>
      </c>
      <c r="C134" s="80">
        <v>0</v>
      </c>
      <c r="D134" s="80">
        <v>100</v>
      </c>
      <c r="E134" s="83">
        <v>1.0640608034744843</v>
      </c>
      <c r="F134" s="48"/>
    </row>
    <row r="135" spans="1:6" x14ac:dyDescent="0.25">
      <c r="A135" s="84" t="s">
        <v>245</v>
      </c>
      <c r="B135" s="75">
        <v>50</v>
      </c>
      <c r="C135" s="75">
        <v>0</v>
      </c>
      <c r="D135" s="75">
        <v>100</v>
      </c>
      <c r="E135" s="85">
        <v>1.6374714394516376</v>
      </c>
      <c r="F135" s="48"/>
    </row>
    <row r="136" spans="1:6" x14ac:dyDescent="0.25">
      <c r="A136" s="82" t="s">
        <v>246</v>
      </c>
      <c r="B136" s="80">
        <v>50</v>
      </c>
      <c r="C136" s="80">
        <v>0</v>
      </c>
      <c r="D136" s="80">
        <v>50</v>
      </c>
      <c r="E136" s="83">
        <v>19.140625</v>
      </c>
      <c r="F136" s="48"/>
    </row>
    <row r="137" spans="1:6" x14ac:dyDescent="0.25">
      <c r="A137" s="84" t="s">
        <v>247</v>
      </c>
      <c r="B137" s="75">
        <v>50</v>
      </c>
      <c r="C137" s="75">
        <v>0</v>
      </c>
      <c r="D137" s="75">
        <v>50</v>
      </c>
      <c r="E137" s="85">
        <v>1.2449186991869918</v>
      </c>
      <c r="F137" s="48"/>
    </row>
    <row r="138" spans="1:6" x14ac:dyDescent="0.25">
      <c r="A138" s="82" t="s">
        <v>248</v>
      </c>
      <c r="B138" s="80">
        <v>50</v>
      </c>
      <c r="C138" s="80">
        <v>0</v>
      </c>
      <c r="D138" s="80">
        <v>50</v>
      </c>
      <c r="E138" s="83">
        <v>2.6066350710900474</v>
      </c>
      <c r="F138" s="48"/>
    </row>
    <row r="139" spans="1:6" x14ac:dyDescent="0.25">
      <c r="A139" s="84" t="s">
        <v>249</v>
      </c>
      <c r="B139" s="75">
        <v>50</v>
      </c>
      <c r="C139" s="75">
        <v>0</v>
      </c>
      <c r="D139" s="75">
        <v>100</v>
      </c>
      <c r="E139" s="85">
        <v>0.59575524388730294</v>
      </c>
      <c r="F139" s="48"/>
    </row>
    <row r="140" spans="1:6" x14ac:dyDescent="0.25">
      <c r="A140" s="82" t="s">
        <v>250</v>
      </c>
      <c r="B140" s="80">
        <v>50</v>
      </c>
      <c r="C140" s="80">
        <v>0</v>
      </c>
      <c r="D140" s="80">
        <v>50</v>
      </c>
      <c r="E140" s="83">
        <v>0.24769642326364807</v>
      </c>
      <c r="F140" s="48"/>
    </row>
    <row r="141" spans="1:6" x14ac:dyDescent="0.25">
      <c r="A141" s="84" t="s">
        <v>251</v>
      </c>
      <c r="B141" s="75">
        <v>50</v>
      </c>
      <c r="C141" s="75">
        <v>0</v>
      </c>
      <c r="D141" s="75">
        <v>50</v>
      </c>
      <c r="E141" s="85">
        <v>0.88873089228581581</v>
      </c>
      <c r="F141" s="48"/>
    </row>
    <row r="142" spans="1:6" x14ac:dyDescent="0.25">
      <c r="A142" s="82" t="s">
        <v>252</v>
      </c>
      <c r="B142" s="80">
        <v>50</v>
      </c>
      <c r="C142" s="80">
        <v>0</v>
      </c>
      <c r="D142" s="80">
        <v>100</v>
      </c>
      <c r="E142" s="83">
        <v>3.5543766578249336</v>
      </c>
      <c r="F142" s="48"/>
    </row>
    <row r="143" spans="1:6" x14ac:dyDescent="0.25">
      <c r="A143" s="84" t="s">
        <v>253</v>
      </c>
      <c r="B143" s="75">
        <v>50</v>
      </c>
      <c r="C143" s="75">
        <v>0</v>
      </c>
      <c r="D143" s="75">
        <v>50</v>
      </c>
      <c r="E143" s="85">
        <v>36.036036036036037</v>
      </c>
      <c r="F143" s="48"/>
    </row>
    <row r="144" spans="1:6" x14ac:dyDescent="0.25">
      <c r="A144" s="82" t="s">
        <v>254</v>
      </c>
      <c r="B144" s="80">
        <v>50</v>
      </c>
      <c r="C144" s="80">
        <v>0</v>
      </c>
      <c r="D144" s="80">
        <v>100</v>
      </c>
      <c r="E144" s="83">
        <v>5.3333333333333339</v>
      </c>
      <c r="F144" s="48"/>
    </row>
    <row r="145" spans="1:6" x14ac:dyDescent="0.25">
      <c r="A145" s="84" t="s">
        <v>255</v>
      </c>
      <c r="B145" s="75">
        <v>50</v>
      </c>
      <c r="C145" s="75">
        <v>0</v>
      </c>
      <c r="D145" s="75">
        <v>50</v>
      </c>
      <c r="E145" s="85">
        <v>13.245033112582782</v>
      </c>
      <c r="F145" s="48"/>
    </row>
    <row r="146" spans="1:6" x14ac:dyDescent="0.25">
      <c r="A146" s="82" t="s">
        <v>256</v>
      </c>
      <c r="B146" s="80">
        <v>50</v>
      </c>
      <c r="C146" s="80">
        <v>0</v>
      </c>
      <c r="D146" s="80">
        <v>100</v>
      </c>
      <c r="E146" s="83">
        <v>1.1595111250391725</v>
      </c>
      <c r="F146" s="48"/>
    </row>
    <row r="147" spans="1:6" x14ac:dyDescent="0.25">
      <c r="A147" s="84" t="s">
        <v>257</v>
      </c>
      <c r="B147" s="75">
        <v>50</v>
      </c>
      <c r="C147" s="75">
        <v>0</v>
      </c>
      <c r="D147" s="75">
        <v>50</v>
      </c>
      <c r="E147" s="85">
        <v>52.112676056338024</v>
      </c>
      <c r="F147" s="48"/>
    </row>
    <row r="148" spans="1:6" x14ac:dyDescent="0.25">
      <c r="A148" s="82" t="s">
        <v>258</v>
      </c>
      <c r="B148" s="80">
        <v>50</v>
      </c>
      <c r="C148" s="80">
        <v>0</v>
      </c>
      <c r="D148" s="80">
        <v>50</v>
      </c>
      <c r="E148" s="83">
        <v>0.50346588836191175</v>
      </c>
      <c r="F148" s="48"/>
    </row>
    <row r="149" spans="1:6" x14ac:dyDescent="0.25">
      <c r="A149" s="84" t="s">
        <v>259</v>
      </c>
      <c r="B149" s="75">
        <v>50</v>
      </c>
      <c r="C149" s="75">
        <v>0</v>
      </c>
      <c r="D149" s="75">
        <v>50</v>
      </c>
      <c r="E149" s="85">
        <v>0.56386047731445066</v>
      </c>
      <c r="F149" s="48"/>
    </row>
    <row r="150" spans="1:6" x14ac:dyDescent="0.25">
      <c r="A150" s="82" t="s">
        <v>260</v>
      </c>
      <c r="B150" s="80">
        <v>0</v>
      </c>
      <c r="C150" s="80">
        <v>0</v>
      </c>
      <c r="D150" s="80">
        <v>50</v>
      </c>
      <c r="E150" s="83">
        <v>1.358068283673303E-2</v>
      </c>
      <c r="F150" s="48"/>
    </row>
    <row r="151" spans="1:6" x14ac:dyDescent="0.25">
      <c r="A151" s="84" t="s">
        <v>261</v>
      </c>
      <c r="B151" s="75">
        <v>0</v>
      </c>
      <c r="C151" s="75">
        <v>0</v>
      </c>
      <c r="D151" s="75">
        <v>50</v>
      </c>
      <c r="E151" s="85">
        <v>0.28577260665441928</v>
      </c>
      <c r="F151" s="48"/>
    </row>
    <row r="152" spans="1:6" x14ac:dyDescent="0.25">
      <c r="A152" s="82" t="s">
        <v>262</v>
      </c>
      <c r="B152" s="80">
        <v>0</v>
      </c>
      <c r="C152" s="80">
        <v>0</v>
      </c>
      <c r="D152" s="80">
        <v>50</v>
      </c>
      <c r="E152" s="83">
        <v>0.26795284030010719</v>
      </c>
      <c r="F152" s="48"/>
    </row>
    <row r="153" spans="1:6" x14ac:dyDescent="0.25">
      <c r="A153" s="84" t="s">
        <v>263</v>
      </c>
      <c r="B153" s="75">
        <v>0</v>
      </c>
      <c r="C153" s="75">
        <v>0</v>
      </c>
      <c r="D153" s="75">
        <v>100</v>
      </c>
      <c r="E153" s="85">
        <v>0.47228436490181458</v>
      </c>
      <c r="F153" s="48"/>
    </row>
    <row r="154" spans="1:6" x14ac:dyDescent="0.25">
      <c r="A154" s="82" t="s">
        <v>264</v>
      </c>
      <c r="B154" s="80">
        <v>0</v>
      </c>
      <c r="C154" s="80">
        <v>0</v>
      </c>
      <c r="D154" s="80">
        <v>100</v>
      </c>
      <c r="E154" s="83">
        <v>1.1052937754508436</v>
      </c>
      <c r="F154" s="48"/>
    </row>
    <row r="155" spans="1:6" x14ac:dyDescent="0.25">
      <c r="A155" s="84" t="s">
        <v>265</v>
      </c>
      <c r="B155" s="75">
        <v>0</v>
      </c>
      <c r="C155" s="75">
        <v>0</v>
      </c>
      <c r="D155" s="75">
        <v>50</v>
      </c>
      <c r="E155" s="85">
        <v>1.837270341207349</v>
      </c>
      <c r="F155" s="48"/>
    </row>
    <row r="156" spans="1:6" x14ac:dyDescent="0.25">
      <c r="A156" s="82" t="s">
        <v>266</v>
      </c>
      <c r="B156" s="80">
        <v>0</v>
      </c>
      <c r="C156" s="80">
        <v>0</v>
      </c>
      <c r="D156" s="80">
        <v>50</v>
      </c>
      <c r="E156" s="83">
        <v>1.4721469791543988E-2</v>
      </c>
      <c r="F156" s="48"/>
    </row>
    <row r="157" spans="1:6" x14ac:dyDescent="0.25">
      <c r="A157" s="84" t="s">
        <v>267</v>
      </c>
      <c r="B157" s="75">
        <v>0</v>
      </c>
      <c r="C157" s="75">
        <v>0</v>
      </c>
      <c r="D157" s="75">
        <v>100</v>
      </c>
      <c r="E157" s="85">
        <v>1.6060862214708367</v>
      </c>
      <c r="F157" s="48"/>
    </row>
    <row r="158" spans="1:6" x14ac:dyDescent="0.25">
      <c r="A158" s="82" t="s">
        <v>268</v>
      </c>
      <c r="B158" s="80">
        <v>0</v>
      </c>
      <c r="C158" s="80">
        <v>0</v>
      </c>
      <c r="D158" s="80">
        <v>50</v>
      </c>
      <c r="E158" s="83">
        <v>1.9736842105263157</v>
      </c>
      <c r="F158" s="48"/>
    </row>
    <row r="159" spans="1:6" x14ac:dyDescent="0.25">
      <c r="A159" s="84" t="s">
        <v>269</v>
      </c>
      <c r="B159" s="75">
        <v>0</v>
      </c>
      <c r="C159" s="75">
        <v>0</v>
      </c>
      <c r="D159" s="75">
        <v>50</v>
      </c>
      <c r="E159" s="85">
        <v>1.2834224598930482</v>
      </c>
      <c r="F159" s="48"/>
    </row>
    <row r="160" spans="1:6" x14ac:dyDescent="0.25">
      <c r="A160" s="82" t="s">
        <v>270</v>
      </c>
      <c r="B160" s="80">
        <v>0</v>
      </c>
      <c r="C160" s="80">
        <v>0</v>
      </c>
      <c r="D160" s="80">
        <v>50</v>
      </c>
      <c r="E160" s="83">
        <v>0.21652832912306025</v>
      </c>
      <c r="F160" s="48"/>
    </row>
    <row r="161" spans="1:6" x14ac:dyDescent="0.25">
      <c r="A161" s="84" t="s">
        <v>271</v>
      </c>
      <c r="B161" s="75">
        <v>0</v>
      </c>
      <c r="C161" s="75">
        <v>0</v>
      </c>
      <c r="D161" s="75">
        <v>50</v>
      </c>
      <c r="E161" s="85">
        <v>1.001669449081803</v>
      </c>
      <c r="F161" s="48"/>
    </row>
    <row r="162" spans="1:6" x14ac:dyDescent="0.25">
      <c r="A162" s="82" t="s">
        <v>272</v>
      </c>
      <c r="B162" s="80">
        <v>0</v>
      </c>
      <c r="C162" s="80">
        <v>0</v>
      </c>
      <c r="D162" s="80">
        <v>50</v>
      </c>
      <c r="E162" s="83">
        <v>1.0498687664041995</v>
      </c>
      <c r="F162" s="48"/>
    </row>
    <row r="163" spans="1:6" x14ac:dyDescent="0.25">
      <c r="A163" s="84" t="s">
        <v>273</v>
      </c>
      <c r="B163" s="75">
        <v>0</v>
      </c>
      <c r="C163" s="75">
        <v>0</v>
      </c>
      <c r="D163" s="75">
        <v>50</v>
      </c>
      <c r="E163" s="85">
        <v>2.1699819168173597</v>
      </c>
      <c r="F163" s="48"/>
    </row>
    <row r="164" spans="1:6" x14ac:dyDescent="0.25">
      <c r="A164" s="82" t="s">
        <v>274</v>
      </c>
      <c r="B164" s="80">
        <v>0</v>
      </c>
      <c r="C164" s="80">
        <v>0</v>
      </c>
      <c r="D164" s="80">
        <v>50</v>
      </c>
      <c r="E164" s="83">
        <v>0.70754716981132082</v>
      </c>
      <c r="F164" s="48"/>
    </row>
    <row r="165" spans="1:6" x14ac:dyDescent="0.25">
      <c r="A165" s="84" t="s">
        <v>275</v>
      </c>
      <c r="B165" s="75">
        <v>0</v>
      </c>
      <c r="C165" s="75">
        <v>0</v>
      </c>
      <c r="D165" s="75">
        <v>50</v>
      </c>
      <c r="E165" s="85">
        <v>0.10355540214014498</v>
      </c>
      <c r="F165" s="48"/>
    </row>
    <row r="166" spans="1:6" x14ac:dyDescent="0.25">
      <c r="A166" s="82" t="s">
        <v>276</v>
      </c>
      <c r="B166" s="80">
        <v>0</v>
      </c>
      <c r="C166" s="80">
        <v>0</v>
      </c>
      <c r="D166" s="80">
        <v>50</v>
      </c>
      <c r="E166" s="83">
        <v>0.3920714441298192</v>
      </c>
      <c r="F166" s="48"/>
    </row>
    <row r="167" spans="1:6" x14ac:dyDescent="0.25">
      <c r="A167" s="84" t="s">
        <v>277</v>
      </c>
      <c r="B167" s="75">
        <v>0</v>
      </c>
      <c r="C167" s="75">
        <v>0</v>
      </c>
      <c r="D167" s="75">
        <v>50</v>
      </c>
      <c r="E167" s="85">
        <v>0.4143646408839779</v>
      </c>
      <c r="F167" s="48"/>
    </row>
    <row r="168" spans="1:6" x14ac:dyDescent="0.25">
      <c r="A168" s="82" t="s">
        <v>278</v>
      </c>
      <c r="B168" s="80">
        <v>0</v>
      </c>
      <c r="C168" s="80">
        <v>0</v>
      </c>
      <c r="D168" s="80">
        <v>50</v>
      </c>
      <c r="E168" s="83">
        <v>0.69444444444444442</v>
      </c>
      <c r="F168" s="48"/>
    </row>
    <row r="169" spans="1:6" x14ac:dyDescent="0.25">
      <c r="A169" s="84" t="s">
        <v>279</v>
      </c>
      <c r="B169" s="75">
        <v>0</v>
      </c>
      <c r="C169" s="75">
        <v>0</v>
      </c>
      <c r="D169" s="75">
        <v>50</v>
      </c>
      <c r="E169" s="85">
        <v>0.29673590504451042</v>
      </c>
      <c r="F169" s="48"/>
    </row>
    <row r="170" spans="1:6" x14ac:dyDescent="0.25">
      <c r="A170" s="82" t="s">
        <v>280</v>
      </c>
      <c r="B170" s="80">
        <v>0</v>
      </c>
      <c r="C170" s="80">
        <v>0</v>
      </c>
      <c r="D170" s="80">
        <v>50</v>
      </c>
      <c r="E170" s="83">
        <v>1.2182203389830508</v>
      </c>
      <c r="F170" s="48"/>
    </row>
    <row r="171" spans="1:6" x14ac:dyDescent="0.25">
      <c r="A171" s="84" t="s">
        <v>281</v>
      </c>
      <c r="B171" s="75">
        <v>0</v>
      </c>
      <c r="C171" s="75">
        <v>0</v>
      </c>
      <c r="D171" s="75">
        <v>50</v>
      </c>
      <c r="E171" s="85">
        <v>0.76335877862595414</v>
      </c>
      <c r="F171" s="48"/>
    </row>
    <row r="172" spans="1:6" x14ac:dyDescent="0.25">
      <c r="A172" s="82" t="s">
        <v>282</v>
      </c>
      <c r="B172" s="80">
        <v>0</v>
      </c>
      <c r="C172" s="80">
        <v>0</v>
      </c>
      <c r="D172" s="80">
        <v>50</v>
      </c>
      <c r="E172" s="83">
        <v>0.40816326530612246</v>
      </c>
      <c r="F172" s="48"/>
    </row>
    <row r="173" spans="1:6" x14ac:dyDescent="0.25">
      <c r="A173" s="84" t="s">
        <v>283</v>
      </c>
      <c r="B173" s="75">
        <v>0</v>
      </c>
      <c r="C173" s="75">
        <v>0</v>
      </c>
      <c r="D173" s="75">
        <v>50</v>
      </c>
      <c r="E173" s="85">
        <v>9.6153846153846159E-2</v>
      </c>
      <c r="F173" s="48"/>
    </row>
    <row r="174" spans="1:6" x14ac:dyDescent="0.25">
      <c r="A174" s="82" t="s">
        <v>284</v>
      </c>
      <c r="B174" s="80">
        <v>0</v>
      </c>
      <c r="C174" s="80">
        <v>0</v>
      </c>
      <c r="D174" s="80">
        <v>50</v>
      </c>
      <c r="E174" s="83">
        <v>0.79575596816976124</v>
      </c>
      <c r="F174" s="48"/>
    </row>
    <row r="175" spans="1:6" x14ac:dyDescent="0.25">
      <c r="A175" s="84" t="s">
        <v>285</v>
      </c>
      <c r="B175" s="75">
        <v>0</v>
      </c>
      <c r="C175" s="75">
        <v>0</v>
      </c>
      <c r="D175" s="75">
        <v>50</v>
      </c>
      <c r="E175" s="85">
        <v>8.1272084805653702</v>
      </c>
      <c r="F175" s="48"/>
    </row>
    <row r="176" spans="1:6" x14ac:dyDescent="0.25">
      <c r="A176" s="82" t="s">
        <v>286</v>
      </c>
      <c r="B176" s="80">
        <v>0</v>
      </c>
      <c r="C176" s="80">
        <v>0</v>
      </c>
      <c r="D176" s="80">
        <v>50</v>
      </c>
      <c r="E176" s="83">
        <v>5.124525981346726E-2</v>
      </c>
      <c r="F176" s="48"/>
    </row>
    <row r="177" spans="1:6" x14ac:dyDescent="0.25">
      <c r="A177" s="84" t="s">
        <v>287</v>
      </c>
      <c r="B177" s="75">
        <v>0</v>
      </c>
      <c r="C177" s="75">
        <v>0</v>
      </c>
      <c r="D177" s="75">
        <v>50</v>
      </c>
      <c r="E177" s="85">
        <v>2.9270577215782696E-2</v>
      </c>
      <c r="F177" s="48"/>
    </row>
    <row r="178" spans="1:6" x14ac:dyDescent="0.25">
      <c r="A178" s="82" t="s">
        <v>288</v>
      </c>
      <c r="B178" s="80">
        <v>0</v>
      </c>
      <c r="C178" s="80">
        <v>0</v>
      </c>
      <c r="D178" s="80">
        <v>50</v>
      </c>
      <c r="E178" s="83">
        <v>0.44843049327354262</v>
      </c>
      <c r="F178" s="48"/>
    </row>
    <row r="179" spans="1:6" x14ac:dyDescent="0.25">
      <c r="A179" s="84" t="s">
        <v>289</v>
      </c>
      <c r="B179" s="75">
        <v>0</v>
      </c>
      <c r="C179" s="75">
        <v>0</v>
      </c>
      <c r="D179" s="75">
        <v>50</v>
      </c>
      <c r="E179" s="85">
        <v>0.72046109510086453</v>
      </c>
      <c r="F179" s="48"/>
    </row>
    <row r="180" spans="1:6" x14ac:dyDescent="0.25">
      <c r="A180" s="82" t="s">
        <v>290</v>
      </c>
      <c r="B180" s="80">
        <v>0</v>
      </c>
      <c r="C180" s="80">
        <v>0</v>
      </c>
      <c r="D180" s="80">
        <v>50</v>
      </c>
      <c r="E180" s="83">
        <v>0.5270092226613966</v>
      </c>
      <c r="F180" s="48"/>
    </row>
    <row r="181" spans="1:6" x14ac:dyDescent="0.25">
      <c r="A181" s="84" t="s">
        <v>291</v>
      </c>
      <c r="B181" s="75">
        <v>0</v>
      </c>
      <c r="C181" s="75">
        <v>0</v>
      </c>
      <c r="D181" s="75">
        <v>50</v>
      </c>
      <c r="E181" s="85">
        <v>60.714285714285708</v>
      </c>
      <c r="F181" s="48"/>
    </row>
    <row r="182" spans="1:6" x14ac:dyDescent="0.25">
      <c r="A182" s="82" t="s">
        <v>292</v>
      </c>
      <c r="B182" s="80">
        <v>0</v>
      </c>
      <c r="C182" s="80">
        <v>0</v>
      </c>
      <c r="D182" s="80">
        <v>50</v>
      </c>
      <c r="E182" s="83">
        <v>0.9555930297920181</v>
      </c>
      <c r="F182" s="48"/>
    </row>
    <row r="183" spans="1:6" x14ac:dyDescent="0.25">
      <c r="A183" s="84" t="s">
        <v>293</v>
      </c>
      <c r="B183" s="75">
        <v>0</v>
      </c>
      <c r="C183" s="75">
        <v>0</v>
      </c>
      <c r="D183" s="75">
        <v>50</v>
      </c>
      <c r="E183" s="85">
        <v>1.4061207609594708</v>
      </c>
      <c r="F183" s="48"/>
    </row>
    <row r="184" spans="1:6" x14ac:dyDescent="0.25">
      <c r="A184" s="82" t="s">
        <v>294</v>
      </c>
      <c r="B184" s="80">
        <v>0</v>
      </c>
      <c r="C184" s="80">
        <v>0</v>
      </c>
      <c r="D184" s="80">
        <v>50</v>
      </c>
      <c r="E184" s="83">
        <v>0.3101736972704715</v>
      </c>
      <c r="F184" s="48"/>
    </row>
    <row r="185" spans="1:6" x14ac:dyDescent="0.25">
      <c r="A185" s="84" t="s">
        <v>295</v>
      </c>
      <c r="B185" s="75">
        <v>0</v>
      </c>
      <c r="C185" s="75">
        <v>0</v>
      </c>
      <c r="D185" s="75">
        <v>50</v>
      </c>
      <c r="E185" s="85">
        <v>0.44336960902861755</v>
      </c>
      <c r="F185" s="48"/>
    </row>
    <row r="186" spans="1:6" x14ac:dyDescent="0.25">
      <c r="A186" s="82" t="s">
        <v>296</v>
      </c>
      <c r="B186" s="80">
        <v>0</v>
      </c>
      <c r="C186" s="80">
        <v>0</v>
      </c>
      <c r="D186" s="80">
        <v>50</v>
      </c>
      <c r="E186" s="83">
        <v>0.93856655290102398</v>
      </c>
      <c r="F186" s="48"/>
    </row>
    <row r="187" spans="1:6" x14ac:dyDescent="0.25">
      <c r="A187" s="84" t="s">
        <v>297</v>
      </c>
      <c r="B187" s="75">
        <v>0</v>
      </c>
      <c r="C187" s="75">
        <v>0</v>
      </c>
      <c r="D187" s="75">
        <v>50</v>
      </c>
      <c r="E187" s="85">
        <v>1.893939393939394</v>
      </c>
      <c r="F187" s="48"/>
    </row>
    <row r="188" spans="1:6" x14ac:dyDescent="0.25">
      <c r="A188" s="82" t="s">
        <v>298</v>
      </c>
      <c r="B188" s="80">
        <v>0</v>
      </c>
      <c r="C188" s="80">
        <v>0</v>
      </c>
      <c r="D188" s="80">
        <v>50</v>
      </c>
      <c r="E188" s="83">
        <v>0.14639339898855469</v>
      </c>
      <c r="F188" s="48"/>
    </row>
    <row r="189" spans="1:6" x14ac:dyDescent="0.25">
      <c r="A189" s="84" t="s">
        <v>299</v>
      </c>
      <c r="B189" s="75">
        <v>0</v>
      </c>
      <c r="C189" s="75">
        <v>0</v>
      </c>
      <c r="D189" s="75">
        <v>50</v>
      </c>
      <c r="E189" s="85">
        <v>0.96551724137931039</v>
      </c>
      <c r="F189" s="48"/>
    </row>
    <row r="190" spans="1:6" x14ac:dyDescent="0.25">
      <c r="A190" s="82" t="s">
        <v>300</v>
      </c>
      <c r="B190" s="80">
        <v>0</v>
      </c>
      <c r="C190" s="80">
        <v>0</v>
      </c>
      <c r="D190" s="80">
        <v>50</v>
      </c>
      <c r="E190" s="83">
        <v>0.73913043478260865</v>
      </c>
      <c r="F190" s="48"/>
    </row>
    <row r="191" spans="1:6" x14ac:dyDescent="0.25">
      <c r="A191" s="84" t="s">
        <v>301</v>
      </c>
      <c r="B191" s="75">
        <v>0</v>
      </c>
      <c r="C191" s="75">
        <v>0</v>
      </c>
      <c r="D191" s="75">
        <v>50</v>
      </c>
      <c r="E191" s="85">
        <v>7.0516888794866381E-2</v>
      </c>
      <c r="F191" s="48"/>
    </row>
    <row r="192" spans="1:6" x14ac:dyDescent="0.25">
      <c r="A192" s="82" t="s">
        <v>302</v>
      </c>
      <c r="B192" s="80">
        <v>0</v>
      </c>
      <c r="C192" s="80">
        <v>0</v>
      </c>
      <c r="D192" s="80">
        <v>50</v>
      </c>
      <c r="E192" s="83">
        <v>0.46685340802987862</v>
      </c>
      <c r="F192" s="48"/>
    </row>
    <row r="193" spans="1:6" x14ac:dyDescent="0.25">
      <c r="A193" s="84" t="s">
        <v>303</v>
      </c>
      <c r="B193" s="75">
        <v>0</v>
      </c>
      <c r="C193" s="75">
        <v>0</v>
      </c>
      <c r="D193" s="75">
        <v>50</v>
      </c>
      <c r="E193" s="85">
        <v>0.14336917562724014</v>
      </c>
      <c r="F193" s="48"/>
    </row>
    <row r="194" spans="1:6" x14ac:dyDescent="0.25">
      <c r="A194" s="82" t="s">
        <v>304</v>
      </c>
      <c r="B194" s="80">
        <v>0</v>
      </c>
      <c r="C194" s="80">
        <v>0</v>
      </c>
      <c r="D194" s="80">
        <v>50</v>
      </c>
      <c r="E194" s="83">
        <v>9.0950432014552066E-2</v>
      </c>
      <c r="F194" s="48"/>
    </row>
    <row r="195" spans="1:6" x14ac:dyDescent="0.25">
      <c r="A195" s="84" t="s">
        <v>305</v>
      </c>
      <c r="B195" s="75">
        <v>0</v>
      </c>
      <c r="C195" s="75">
        <v>0</v>
      </c>
      <c r="D195" s="75">
        <v>50</v>
      </c>
      <c r="E195" s="85">
        <v>0.77594568380213391</v>
      </c>
      <c r="F195" s="48"/>
    </row>
    <row r="196" spans="1:6" x14ac:dyDescent="0.25">
      <c r="A196" s="82" t="s">
        <v>306</v>
      </c>
      <c r="B196" s="80">
        <v>0</v>
      </c>
      <c r="C196" s="80">
        <v>0</v>
      </c>
      <c r="D196" s="80">
        <v>50</v>
      </c>
      <c r="E196" s="83">
        <v>3.7383177570093453</v>
      </c>
      <c r="F196" s="48"/>
    </row>
    <row r="197" spans="1:6" x14ac:dyDescent="0.25">
      <c r="A197" s="84" t="s">
        <v>307</v>
      </c>
      <c r="B197" s="75">
        <v>0</v>
      </c>
      <c r="C197" s="75">
        <v>0</v>
      </c>
      <c r="D197" s="75">
        <v>50</v>
      </c>
      <c r="E197" s="85">
        <v>1.1142061281337048</v>
      </c>
      <c r="F197" s="48"/>
    </row>
    <row r="198" spans="1:6" x14ac:dyDescent="0.25">
      <c r="A198" s="82" t="s">
        <v>308</v>
      </c>
      <c r="B198" s="80">
        <v>0</v>
      </c>
      <c r="C198" s="80">
        <v>0</v>
      </c>
      <c r="D198" s="80">
        <v>50</v>
      </c>
      <c r="E198" s="83">
        <v>1.0395010395010396</v>
      </c>
      <c r="F198" s="48"/>
    </row>
    <row r="199" spans="1:6" x14ac:dyDescent="0.25">
      <c r="A199" s="84" t="s">
        <v>309</v>
      </c>
      <c r="B199" s="75">
        <v>0</v>
      </c>
      <c r="C199" s="75">
        <v>0</v>
      </c>
      <c r="D199" s="75">
        <v>50</v>
      </c>
      <c r="E199" s="85">
        <v>0.14461315979754158</v>
      </c>
      <c r="F199" s="48"/>
    </row>
    <row r="200" spans="1:6" x14ac:dyDescent="0.25">
      <c r="A200" s="82" t="s">
        <v>310</v>
      </c>
      <c r="B200" s="80">
        <v>0</v>
      </c>
      <c r="C200" s="80">
        <v>0</v>
      </c>
      <c r="D200" s="80">
        <v>50</v>
      </c>
      <c r="E200" s="83">
        <v>0.13415101571483326</v>
      </c>
      <c r="F200" s="48"/>
    </row>
    <row r="201" spans="1:6" x14ac:dyDescent="0.25">
      <c r="A201" s="84" t="s">
        <v>311</v>
      </c>
      <c r="B201" s="75">
        <v>0</v>
      </c>
      <c r="C201" s="75">
        <v>0</v>
      </c>
      <c r="D201" s="75">
        <v>50</v>
      </c>
      <c r="E201" s="85">
        <v>4.7460844803037493E-2</v>
      </c>
      <c r="F201" s="48"/>
    </row>
    <row r="202" spans="1:6" x14ac:dyDescent="0.25">
      <c r="A202" s="82" t="s">
        <v>312</v>
      </c>
      <c r="B202" s="80">
        <v>0</v>
      </c>
      <c r="C202" s="80">
        <v>0</v>
      </c>
      <c r="D202" s="80">
        <v>50</v>
      </c>
      <c r="E202" s="83">
        <v>9.726630490426949E-2</v>
      </c>
      <c r="F202" s="48"/>
    </row>
    <row r="203" spans="1:6" x14ac:dyDescent="0.25">
      <c r="A203" s="84" t="s">
        <v>313</v>
      </c>
      <c r="B203" s="75">
        <v>0</v>
      </c>
      <c r="C203" s="75">
        <v>0</v>
      </c>
      <c r="D203" s="75">
        <v>50</v>
      </c>
      <c r="E203" s="85">
        <v>3.8784744667097609E-2</v>
      </c>
      <c r="F203" s="48"/>
    </row>
    <row r="204" spans="1:6" x14ac:dyDescent="0.25">
      <c r="A204" s="82" t="s">
        <v>314</v>
      </c>
      <c r="B204" s="80">
        <v>0</v>
      </c>
      <c r="C204" s="80">
        <v>0</v>
      </c>
      <c r="D204" s="80">
        <v>50</v>
      </c>
      <c r="E204" s="83">
        <v>6.4627315812149935E-2</v>
      </c>
      <c r="F204" s="48"/>
    </row>
    <row r="205" spans="1:6" x14ac:dyDescent="0.25">
      <c r="A205" s="84" t="s">
        <v>315</v>
      </c>
      <c r="B205" s="75">
        <v>0</v>
      </c>
      <c r="C205" s="75">
        <v>0</v>
      </c>
      <c r="D205" s="75">
        <v>50</v>
      </c>
      <c r="E205" s="85">
        <v>11.979166666666668</v>
      </c>
      <c r="F205" s="48"/>
    </row>
    <row r="206" spans="1:6" x14ac:dyDescent="0.25">
      <c r="A206" s="82" t="s">
        <v>316</v>
      </c>
      <c r="B206" s="80">
        <v>0</v>
      </c>
      <c r="C206" s="80">
        <v>0</v>
      </c>
      <c r="D206" s="80">
        <v>50</v>
      </c>
      <c r="E206" s="83">
        <v>0.24460751612185905</v>
      </c>
      <c r="F206" s="48"/>
    </row>
    <row r="207" spans="1:6" x14ac:dyDescent="0.25">
      <c r="A207" s="84" t="s">
        <v>317</v>
      </c>
      <c r="B207" s="75">
        <v>0</v>
      </c>
      <c r="C207" s="75">
        <v>0</v>
      </c>
      <c r="D207" s="75">
        <v>50</v>
      </c>
      <c r="E207" s="85">
        <v>0.36118090452261309</v>
      </c>
      <c r="F207" s="48"/>
    </row>
    <row r="208" spans="1:6" x14ac:dyDescent="0.25">
      <c r="A208" s="82" t="s">
        <v>318</v>
      </c>
      <c r="B208" s="80">
        <v>0</v>
      </c>
      <c r="C208" s="80">
        <v>0</v>
      </c>
      <c r="D208" s="80">
        <v>50</v>
      </c>
      <c r="E208" s="83">
        <v>0.3216911764705882</v>
      </c>
      <c r="F208" s="48"/>
    </row>
    <row r="209" spans="1:6" x14ac:dyDescent="0.25">
      <c r="A209" s="84" t="s">
        <v>319</v>
      </c>
      <c r="B209" s="75">
        <v>0</v>
      </c>
      <c r="C209" s="75">
        <v>0</v>
      </c>
      <c r="D209" s="75">
        <v>50</v>
      </c>
      <c r="E209" s="85">
        <v>0.32596371882086167</v>
      </c>
      <c r="F209" s="48"/>
    </row>
    <row r="210" spans="1:6" x14ac:dyDescent="0.25">
      <c r="A210" s="82" t="s">
        <v>320</v>
      </c>
      <c r="B210" s="80">
        <v>0</v>
      </c>
      <c r="C210" s="80">
        <v>0</v>
      </c>
      <c r="D210" s="80">
        <v>50</v>
      </c>
      <c r="E210" s="83">
        <v>0.57283142389525366</v>
      </c>
      <c r="F210" s="48"/>
    </row>
    <row r="211" spans="1:6" x14ac:dyDescent="0.25">
      <c r="A211" s="84" t="s">
        <v>321</v>
      </c>
      <c r="B211" s="75">
        <v>0</v>
      </c>
      <c r="C211" s="75">
        <v>0</v>
      </c>
      <c r="D211" s="75">
        <v>50</v>
      </c>
      <c r="E211" s="85">
        <v>0.14061872237846523</v>
      </c>
      <c r="F211" s="48"/>
    </row>
    <row r="212" spans="1:6" x14ac:dyDescent="0.25">
      <c r="A212" s="82" t="s">
        <v>322</v>
      </c>
      <c r="B212" s="80">
        <v>0</v>
      </c>
      <c r="C212" s="80">
        <v>0</v>
      </c>
      <c r="D212" s="80">
        <v>50</v>
      </c>
      <c r="E212" s="83">
        <v>2.3929471032745591</v>
      </c>
      <c r="F212" s="48"/>
    </row>
    <row r="213" spans="1:6" x14ac:dyDescent="0.25">
      <c r="A213" s="84" t="s">
        <v>323</v>
      </c>
      <c r="B213" s="75">
        <v>0</v>
      </c>
      <c r="C213" s="75">
        <v>0</v>
      </c>
      <c r="D213" s="75">
        <v>50</v>
      </c>
      <c r="E213" s="85">
        <v>2.0876826722338206</v>
      </c>
      <c r="F213" s="48"/>
    </row>
    <row r="214" spans="1:6" x14ac:dyDescent="0.25">
      <c r="A214" s="82" t="s">
        <v>324</v>
      </c>
      <c r="B214" s="80">
        <v>0</v>
      </c>
      <c r="C214" s="80">
        <v>0</v>
      </c>
      <c r="D214" s="80">
        <v>50</v>
      </c>
      <c r="E214" s="83">
        <v>0.3512014787430684</v>
      </c>
      <c r="F214" s="48"/>
    </row>
    <row r="215" spans="1:6" x14ac:dyDescent="0.25">
      <c r="A215" s="84" t="s">
        <v>325</v>
      </c>
      <c r="B215" s="75">
        <v>0</v>
      </c>
      <c r="C215" s="75">
        <v>0</v>
      </c>
      <c r="D215" s="75">
        <v>50</v>
      </c>
      <c r="E215" s="85">
        <v>0.23866348448687352</v>
      </c>
      <c r="F215" s="48"/>
    </row>
    <row r="216" spans="1:6" x14ac:dyDescent="0.25">
      <c r="A216" s="82" t="s">
        <v>326</v>
      </c>
      <c r="B216" s="80">
        <v>0</v>
      </c>
      <c r="C216" s="80">
        <v>0</v>
      </c>
      <c r="D216" s="80">
        <v>50</v>
      </c>
      <c r="E216" s="83">
        <v>2.1939953810623556</v>
      </c>
      <c r="F216" s="48"/>
    </row>
    <row r="217" spans="1:6" x14ac:dyDescent="0.25">
      <c r="A217" s="84" t="s">
        <v>327</v>
      </c>
      <c r="B217" s="75">
        <v>0</v>
      </c>
      <c r="C217" s="75">
        <v>0</v>
      </c>
      <c r="D217" s="75">
        <v>0</v>
      </c>
      <c r="E217" s="85">
        <v>5.2777777777777777</v>
      </c>
      <c r="F217" s="48"/>
    </row>
    <row r="218" spans="1:6" x14ac:dyDescent="0.25">
      <c r="A218" s="82" t="s">
        <v>328</v>
      </c>
      <c r="B218" s="80">
        <v>0</v>
      </c>
      <c r="C218" s="80">
        <v>0</v>
      </c>
      <c r="D218" s="80">
        <v>50</v>
      </c>
      <c r="E218" s="83">
        <v>5.1568776462924765E-2</v>
      </c>
      <c r="F218" s="48"/>
    </row>
    <row r="219" spans="1:6" x14ac:dyDescent="0.25">
      <c r="A219" s="84" t="s">
        <v>329</v>
      </c>
      <c r="B219" s="75">
        <v>0</v>
      </c>
      <c r="C219" s="75">
        <v>0</v>
      </c>
      <c r="D219" s="75">
        <v>0</v>
      </c>
      <c r="E219" s="85">
        <v>0.16950664644482114</v>
      </c>
      <c r="F219" s="48"/>
    </row>
    <row r="220" spans="1:6" x14ac:dyDescent="0.25">
      <c r="A220" s="82" t="s">
        <v>330</v>
      </c>
      <c r="B220" s="80">
        <v>0</v>
      </c>
      <c r="C220" s="80">
        <v>0</v>
      </c>
      <c r="D220" s="80">
        <v>0</v>
      </c>
      <c r="E220" s="83">
        <v>0.54663477963785445</v>
      </c>
      <c r="F220" s="48"/>
    </row>
    <row r="221" spans="1:6" x14ac:dyDescent="0.25">
      <c r="A221" s="84" t="s">
        <v>331</v>
      </c>
      <c r="B221" s="75">
        <v>0</v>
      </c>
      <c r="C221" s="75">
        <v>0</v>
      </c>
      <c r="D221" s="75">
        <v>0</v>
      </c>
      <c r="E221" s="85">
        <v>7.4759368283338012E-2</v>
      </c>
      <c r="F221" s="48"/>
    </row>
    <row r="222" spans="1:6" x14ac:dyDescent="0.25">
      <c r="A222" s="82" t="s">
        <v>332</v>
      </c>
      <c r="B222" s="80">
        <v>0</v>
      </c>
      <c r="C222" s="80">
        <v>0</v>
      </c>
      <c r="D222" s="80">
        <v>50</v>
      </c>
      <c r="E222" s="83">
        <v>1.4842300556586272</v>
      </c>
      <c r="F222" s="48"/>
    </row>
    <row r="223" spans="1:6" x14ac:dyDescent="0.25">
      <c r="A223" s="84" t="s">
        <v>333</v>
      </c>
      <c r="B223" s="75">
        <v>0</v>
      </c>
      <c r="C223" s="75">
        <v>0</v>
      </c>
      <c r="D223" s="75">
        <v>50</v>
      </c>
      <c r="E223" s="85">
        <v>3.9408866995073892</v>
      </c>
      <c r="F223" s="48"/>
    </row>
    <row r="224" spans="1:6" x14ac:dyDescent="0.25">
      <c r="A224" s="82" t="s">
        <v>334</v>
      </c>
      <c r="B224" s="80">
        <v>0</v>
      </c>
      <c r="C224" s="80">
        <v>0</v>
      </c>
      <c r="D224" s="80">
        <v>50</v>
      </c>
      <c r="E224" s="83">
        <v>3.7094281298299845</v>
      </c>
      <c r="F224" s="48"/>
    </row>
    <row r="225" spans="1:6" x14ac:dyDescent="0.25">
      <c r="A225" s="84" t="s">
        <v>335</v>
      </c>
      <c r="B225" s="75">
        <v>0</v>
      </c>
      <c r="C225" s="75">
        <v>0</v>
      </c>
      <c r="D225" s="75">
        <v>0</v>
      </c>
      <c r="E225" s="85">
        <v>0.11159935830368976</v>
      </c>
      <c r="F225" s="48"/>
    </row>
    <row r="226" spans="1:6" x14ac:dyDescent="0.25">
      <c r="A226" s="82" t="s">
        <v>336</v>
      </c>
      <c r="B226" s="80">
        <v>0</v>
      </c>
      <c r="C226" s="80">
        <v>0</v>
      </c>
      <c r="D226" s="80">
        <v>0</v>
      </c>
      <c r="E226" s="83">
        <v>0.61538461538461542</v>
      </c>
      <c r="F226" s="48"/>
    </row>
    <row r="227" spans="1:6" x14ac:dyDescent="0.25">
      <c r="A227" s="84" t="s">
        <v>337</v>
      </c>
      <c r="B227" s="75">
        <v>0</v>
      </c>
      <c r="C227" s="75">
        <v>0</v>
      </c>
      <c r="D227" s="75">
        <v>50</v>
      </c>
      <c r="E227" s="85">
        <v>0.50377833753148615</v>
      </c>
      <c r="F227" s="48"/>
    </row>
    <row r="228" spans="1:6" x14ac:dyDescent="0.25">
      <c r="A228" s="82" t="s">
        <v>338</v>
      </c>
      <c r="B228" s="80">
        <v>0</v>
      </c>
      <c r="C228" s="80">
        <v>0</v>
      </c>
      <c r="D228" s="80">
        <v>50</v>
      </c>
      <c r="E228" s="83">
        <v>42.105263157894733</v>
      </c>
      <c r="F228" s="48"/>
    </row>
    <row r="229" spans="1:6" x14ac:dyDescent="0.25">
      <c r="A229" s="84" t="s">
        <v>339</v>
      </c>
      <c r="B229" s="75">
        <v>0</v>
      </c>
      <c r="C229" s="75">
        <v>0</v>
      </c>
      <c r="D229" s="75">
        <v>50</v>
      </c>
      <c r="E229" s="85">
        <v>0.33398821218074659</v>
      </c>
      <c r="F229" s="48"/>
    </row>
    <row r="230" spans="1:6" x14ac:dyDescent="0.25">
      <c r="A230" s="82" t="s">
        <v>340</v>
      </c>
      <c r="B230" s="80">
        <v>0</v>
      </c>
      <c r="C230" s="80">
        <v>0</v>
      </c>
      <c r="D230" s="80">
        <v>50</v>
      </c>
      <c r="E230" s="83">
        <v>100</v>
      </c>
      <c r="F230" s="48"/>
    </row>
    <row r="231" spans="1:6" x14ac:dyDescent="0.25">
      <c r="A231" s="84" t="s">
        <v>341</v>
      </c>
      <c r="B231" s="75">
        <v>0</v>
      </c>
      <c r="C231" s="75">
        <v>0</v>
      </c>
      <c r="D231" s="75">
        <v>0</v>
      </c>
      <c r="E231" s="85">
        <v>2.2988505747126435</v>
      </c>
      <c r="F231" s="48"/>
    </row>
    <row r="232" spans="1:6" x14ac:dyDescent="0.25">
      <c r="A232" s="82" t="s">
        <v>342</v>
      </c>
      <c r="B232" s="80">
        <v>0</v>
      </c>
      <c r="C232" s="80">
        <v>0</v>
      </c>
      <c r="D232" s="80">
        <v>0</v>
      </c>
      <c r="E232" s="83">
        <v>7.608902415826517E-2</v>
      </c>
      <c r="F232" s="48"/>
    </row>
    <row r="233" spans="1:6" x14ac:dyDescent="0.25">
      <c r="A233" s="84" t="s">
        <v>343</v>
      </c>
      <c r="B233" s="75">
        <v>0</v>
      </c>
      <c r="C233" s="75">
        <v>0</v>
      </c>
      <c r="D233" s="75">
        <v>50</v>
      </c>
      <c r="E233" s="85">
        <v>0.47789725209080047</v>
      </c>
      <c r="F233" s="48"/>
    </row>
    <row r="234" spans="1:6" x14ac:dyDescent="0.25">
      <c r="A234" s="82" t="s">
        <v>344</v>
      </c>
      <c r="B234" s="80">
        <v>0</v>
      </c>
      <c r="C234" s="80">
        <v>0</v>
      </c>
      <c r="D234" s="80">
        <v>50</v>
      </c>
      <c r="E234" s="83">
        <v>0.92378752886836024</v>
      </c>
      <c r="F234" s="48"/>
    </row>
    <row r="235" spans="1:6" x14ac:dyDescent="0.25">
      <c r="A235" s="84" t="s">
        <v>345</v>
      </c>
      <c r="B235" s="75">
        <v>0</v>
      </c>
      <c r="C235" s="75">
        <v>0</v>
      </c>
      <c r="D235" s="75">
        <v>0</v>
      </c>
      <c r="E235" s="85">
        <v>1.1264080100125156</v>
      </c>
      <c r="F235" s="48"/>
    </row>
    <row r="236" spans="1:6" x14ac:dyDescent="0.25">
      <c r="A236" s="82" t="s">
        <v>346</v>
      </c>
      <c r="B236" s="80">
        <v>0</v>
      </c>
      <c r="C236" s="80">
        <v>0</v>
      </c>
      <c r="D236" s="80">
        <v>0</v>
      </c>
      <c r="E236" s="83">
        <v>16.279069767441861</v>
      </c>
      <c r="F236" s="48"/>
    </row>
    <row r="237" spans="1:6" x14ac:dyDescent="0.25">
      <c r="A237" s="84" t="s">
        <v>347</v>
      </c>
      <c r="B237" s="75">
        <v>0</v>
      </c>
      <c r="C237" s="75">
        <v>0</v>
      </c>
      <c r="D237" s="75">
        <v>0</v>
      </c>
      <c r="E237" s="85">
        <v>0.51502145922746778</v>
      </c>
      <c r="F237" s="48"/>
    </row>
    <row r="238" spans="1:6" x14ac:dyDescent="0.25">
      <c r="A238" s="82" t="s">
        <v>348</v>
      </c>
      <c r="B238" s="80">
        <v>0</v>
      </c>
      <c r="C238" s="80">
        <v>0</v>
      </c>
      <c r="D238" s="80">
        <v>0</v>
      </c>
      <c r="E238" s="83">
        <v>1.6348773841961852</v>
      </c>
      <c r="F238" s="48"/>
    </row>
    <row r="239" spans="1:6" x14ac:dyDescent="0.25">
      <c r="A239" s="84" t="s">
        <v>349</v>
      </c>
      <c r="B239" s="75">
        <v>0</v>
      </c>
      <c r="C239" s="75">
        <v>0</v>
      </c>
      <c r="D239" s="75">
        <v>0</v>
      </c>
      <c r="E239" s="85">
        <v>1.8382352941176472</v>
      </c>
      <c r="F239" s="48"/>
    </row>
    <row r="240" spans="1:6" x14ac:dyDescent="0.25">
      <c r="A240" s="82" t="s">
        <v>350</v>
      </c>
      <c r="B240" s="80">
        <v>0</v>
      </c>
      <c r="C240" s="80">
        <v>0</v>
      </c>
      <c r="D240" s="80">
        <v>0</v>
      </c>
      <c r="E240" s="83">
        <v>26.436781609195403</v>
      </c>
      <c r="F240" s="48"/>
    </row>
    <row r="241" spans="1:6" x14ac:dyDescent="0.25">
      <c r="A241" s="84" t="s">
        <v>351</v>
      </c>
      <c r="B241" s="75">
        <v>0</v>
      </c>
      <c r="C241" s="75">
        <v>0</v>
      </c>
      <c r="D241" s="75">
        <v>0</v>
      </c>
      <c r="E241" s="85">
        <v>5.3613053613053614</v>
      </c>
      <c r="F241" s="48"/>
    </row>
    <row r="242" spans="1:6" x14ac:dyDescent="0.25">
      <c r="A242" s="82" t="s">
        <v>352</v>
      </c>
      <c r="B242" s="80">
        <v>0</v>
      </c>
      <c r="C242" s="80">
        <v>0</v>
      </c>
      <c r="D242" s="80">
        <v>0</v>
      </c>
      <c r="E242" s="83">
        <v>5.7471264367816088</v>
      </c>
      <c r="F242" s="48"/>
    </row>
    <row r="243" spans="1:6" x14ac:dyDescent="0.25">
      <c r="A243" s="84" t="s">
        <v>353</v>
      </c>
      <c r="B243" s="75">
        <v>0</v>
      </c>
      <c r="C243" s="75">
        <v>0</v>
      </c>
      <c r="D243" s="75">
        <v>0</v>
      </c>
      <c r="E243" s="85">
        <v>0.96711798839458418</v>
      </c>
      <c r="F243" s="48"/>
    </row>
    <row r="244" spans="1:6" x14ac:dyDescent="0.25">
      <c r="A244" s="82" t="s">
        <v>354</v>
      </c>
      <c r="B244" s="80">
        <v>0</v>
      </c>
      <c r="C244" s="80">
        <v>0</v>
      </c>
      <c r="D244" s="80">
        <v>0</v>
      </c>
      <c r="E244" s="83">
        <v>3.3568904593639579</v>
      </c>
      <c r="F244" s="48"/>
    </row>
    <row r="245" spans="1:6" x14ac:dyDescent="0.25">
      <c r="A245" s="84" t="s">
        <v>355</v>
      </c>
      <c r="B245" s="75">
        <v>0</v>
      </c>
      <c r="C245" s="75">
        <v>0</v>
      </c>
      <c r="D245" s="75">
        <v>50</v>
      </c>
      <c r="E245" s="85">
        <v>30.158730158730158</v>
      </c>
      <c r="F245" s="48"/>
    </row>
    <row r="246" spans="1:6" x14ac:dyDescent="0.25">
      <c r="A246" s="82" t="s">
        <v>356</v>
      </c>
      <c r="B246" s="80">
        <v>0</v>
      </c>
      <c r="C246" s="80">
        <v>0</v>
      </c>
      <c r="D246" s="80">
        <v>0</v>
      </c>
      <c r="E246" s="83">
        <v>1.2773722627737227</v>
      </c>
      <c r="F246" s="48"/>
    </row>
    <row r="247" spans="1:6" x14ac:dyDescent="0.25">
      <c r="A247" s="84" t="s">
        <v>357</v>
      </c>
      <c r="B247" s="75">
        <v>0</v>
      </c>
      <c r="C247" s="75">
        <v>0</v>
      </c>
      <c r="D247" s="75">
        <v>0</v>
      </c>
      <c r="E247" s="85">
        <v>1.5837104072398189</v>
      </c>
      <c r="F247" s="48"/>
    </row>
    <row r="248" spans="1:6" ht="26.4" x14ac:dyDescent="0.25">
      <c r="A248" s="82" t="s">
        <v>358</v>
      </c>
      <c r="B248" s="80">
        <v>0</v>
      </c>
      <c r="C248" s="80">
        <v>0</v>
      </c>
      <c r="D248" s="80">
        <v>0</v>
      </c>
      <c r="E248" s="83">
        <v>10.638297872340425</v>
      </c>
      <c r="F248" s="48"/>
    </row>
    <row r="249" spans="1:6" x14ac:dyDescent="0.25">
      <c r="A249" s="84" t="s">
        <v>359</v>
      </c>
      <c r="B249" s="75">
        <v>0</v>
      </c>
      <c r="C249" s="75">
        <v>0</v>
      </c>
      <c r="D249" s="75">
        <v>0</v>
      </c>
      <c r="E249" s="85">
        <v>4.8780487804878048</v>
      </c>
      <c r="F249" s="48"/>
    </row>
    <row r="250" spans="1:6" x14ac:dyDescent="0.25">
      <c r="A250" s="82" t="s">
        <v>360</v>
      </c>
      <c r="B250" s="80">
        <v>0</v>
      </c>
      <c r="C250" s="80">
        <v>0</v>
      </c>
      <c r="D250" s="80">
        <v>0</v>
      </c>
      <c r="E250" s="83">
        <v>3.5426731078904989</v>
      </c>
      <c r="F250" s="48"/>
    </row>
    <row r="251" spans="1:6" x14ac:dyDescent="0.25">
      <c r="A251" s="84" t="s">
        <v>361</v>
      </c>
      <c r="B251" s="75">
        <v>0</v>
      </c>
      <c r="C251" s="75">
        <v>0</v>
      </c>
      <c r="D251" s="75">
        <v>0</v>
      </c>
      <c r="E251" s="85">
        <v>3.225806451612903</v>
      </c>
      <c r="F251" s="48"/>
    </row>
    <row r="252" spans="1:6" x14ac:dyDescent="0.25">
      <c r="A252" s="82" t="s">
        <v>362</v>
      </c>
      <c r="B252" s="80">
        <v>0</v>
      </c>
      <c r="C252" s="80">
        <v>0</v>
      </c>
      <c r="D252" s="80">
        <v>0</v>
      </c>
      <c r="E252" s="83">
        <v>1.5184381778741864</v>
      </c>
      <c r="F252" s="48"/>
    </row>
    <row r="253" spans="1:6" x14ac:dyDescent="0.25">
      <c r="A253" s="84" t="s">
        <v>363</v>
      </c>
      <c r="B253" s="75">
        <v>0</v>
      </c>
      <c r="C253" s="75">
        <v>0</v>
      </c>
      <c r="D253" s="75">
        <v>0</v>
      </c>
      <c r="E253" s="85">
        <v>0.19179133103183738</v>
      </c>
      <c r="F253" s="48"/>
    </row>
    <row r="254" spans="1:6" x14ac:dyDescent="0.25">
      <c r="A254" s="82" t="s">
        <v>364</v>
      </c>
      <c r="B254" s="80">
        <v>0</v>
      </c>
      <c r="C254" s="80">
        <v>0</v>
      </c>
      <c r="D254" s="80">
        <v>50</v>
      </c>
      <c r="E254" s="83">
        <v>0.63749637786148938</v>
      </c>
      <c r="F254" s="48"/>
    </row>
    <row r="255" spans="1:6" x14ac:dyDescent="0.25">
      <c r="A255" s="84" t="s">
        <v>365</v>
      </c>
      <c r="B255" s="75">
        <v>0</v>
      </c>
      <c r="C255" s="75">
        <v>0</v>
      </c>
      <c r="D255" s="75">
        <v>0</v>
      </c>
      <c r="E255" s="85">
        <v>1.5151515151515151</v>
      </c>
      <c r="F255" s="48"/>
    </row>
    <row r="256" spans="1:6" x14ac:dyDescent="0.25">
      <c r="A256" s="82" t="s">
        <v>366</v>
      </c>
      <c r="B256" s="80">
        <v>0</v>
      </c>
      <c r="C256" s="80">
        <v>0</v>
      </c>
      <c r="D256" s="80">
        <v>0</v>
      </c>
      <c r="E256" s="83">
        <v>0.2376425855513308</v>
      </c>
      <c r="F256" s="48"/>
    </row>
    <row r="257" spans="1:6" x14ac:dyDescent="0.25">
      <c r="A257" s="84" t="s">
        <v>367</v>
      </c>
      <c r="B257" s="75">
        <v>0</v>
      </c>
      <c r="C257" s="75">
        <v>0</v>
      </c>
      <c r="D257" s="75">
        <v>0</v>
      </c>
      <c r="E257" s="85">
        <v>1.6686531585220501</v>
      </c>
      <c r="F257" s="48"/>
    </row>
    <row r="258" spans="1:6" x14ac:dyDescent="0.25">
      <c r="A258" s="82" t="s">
        <v>368</v>
      </c>
      <c r="B258" s="80">
        <v>0</v>
      </c>
      <c r="C258" s="80">
        <v>0</v>
      </c>
      <c r="D258" s="80">
        <v>0</v>
      </c>
      <c r="E258" s="83">
        <v>0.27502750275027504</v>
      </c>
      <c r="F258" s="48"/>
    </row>
    <row r="259" spans="1:6" x14ac:dyDescent="0.25">
      <c r="A259" s="84" t="s">
        <v>369</v>
      </c>
      <c r="B259" s="75">
        <v>0</v>
      </c>
      <c r="C259" s="75">
        <v>0</v>
      </c>
      <c r="D259" s="75">
        <v>0</v>
      </c>
      <c r="E259" s="85">
        <v>8.3948959032907985E-2</v>
      </c>
      <c r="F259" s="48"/>
    </row>
    <row r="260" spans="1:6" x14ac:dyDescent="0.25">
      <c r="A260" s="82" t="s">
        <v>370</v>
      </c>
      <c r="B260" s="80">
        <v>0</v>
      </c>
      <c r="C260" s="80">
        <v>0</v>
      </c>
      <c r="D260" s="80">
        <v>0</v>
      </c>
      <c r="E260" s="83">
        <v>68.571428571428569</v>
      </c>
      <c r="F260" s="48"/>
    </row>
    <row r="261" spans="1:6" x14ac:dyDescent="0.25">
      <c r="A261" s="84" t="s">
        <v>371</v>
      </c>
      <c r="B261" s="75">
        <v>0</v>
      </c>
      <c r="C261" s="75">
        <v>0</v>
      </c>
      <c r="D261" s="75">
        <v>0</v>
      </c>
      <c r="E261" s="85">
        <v>12.931034482758621</v>
      </c>
      <c r="F261" s="48"/>
    </row>
    <row r="262" spans="1:6" x14ac:dyDescent="0.25">
      <c r="A262" s="82" t="s">
        <v>372</v>
      </c>
      <c r="B262" s="80">
        <v>0</v>
      </c>
      <c r="C262" s="80">
        <v>0</v>
      </c>
      <c r="D262" s="80">
        <v>0</v>
      </c>
      <c r="E262" s="83">
        <v>24.742268041237114</v>
      </c>
      <c r="F262" s="48"/>
    </row>
    <row r="263" spans="1:6" x14ac:dyDescent="0.25">
      <c r="A263" s="84" t="s">
        <v>373</v>
      </c>
      <c r="B263" s="75">
        <v>0</v>
      </c>
      <c r="C263" s="75">
        <v>0</v>
      </c>
      <c r="D263" s="75">
        <v>0</v>
      </c>
      <c r="E263" s="85">
        <v>17.777777777777779</v>
      </c>
      <c r="F263" s="48"/>
    </row>
    <row r="264" spans="1:6" x14ac:dyDescent="0.25">
      <c r="A264" s="82" t="s">
        <v>374</v>
      </c>
      <c r="B264" s="80">
        <v>0</v>
      </c>
      <c r="C264" s="80">
        <v>0</v>
      </c>
      <c r="D264" s="80">
        <v>0</v>
      </c>
      <c r="E264" s="83">
        <v>0.4396248534583822</v>
      </c>
      <c r="F264" s="48"/>
    </row>
    <row r="265" spans="1:6" x14ac:dyDescent="0.25">
      <c r="A265" s="84" t="s">
        <v>375</v>
      </c>
      <c r="B265" s="75">
        <v>0</v>
      </c>
      <c r="C265" s="75">
        <v>0</v>
      </c>
      <c r="D265" s="75">
        <v>0</v>
      </c>
      <c r="E265" s="85">
        <v>0.47923322683706071</v>
      </c>
      <c r="F265" s="48"/>
    </row>
  </sheetData>
  <sortState xmlns:xlrd2="http://schemas.microsoft.com/office/spreadsheetml/2017/richdata2" ref="A4:E280">
    <sortCondition descending="1" ref="B4:B280"/>
  </sortState>
  <pageMargins left="0.75" right="0.75" top="1" bottom="1" header="0.5" footer="0.5"/>
  <pageSetup paperSize="9" scale="91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A37BC-4BC6-47CA-9475-1845F7921F08}">
  <dimension ref="A1:E53"/>
  <sheetViews>
    <sheetView zoomScaleNormal="100" workbookViewId="0">
      <selection activeCell="G1" sqref="G1"/>
    </sheetView>
  </sheetViews>
  <sheetFormatPr baseColWidth="10" defaultColWidth="11.44140625" defaultRowHeight="13.2" x14ac:dyDescent="0.25"/>
  <cols>
    <col min="1" max="1" width="49.109375" customWidth="1"/>
    <col min="2" max="2" width="50.33203125" bestFit="1" customWidth="1"/>
    <col min="3" max="3" width="14.109375" customWidth="1"/>
    <col min="4" max="4" width="17" customWidth="1"/>
    <col min="5" max="5" width="19.6640625" customWidth="1"/>
    <col min="7" max="7" width="55" bestFit="1" customWidth="1"/>
    <col min="8" max="10" width="6" bestFit="1" customWidth="1"/>
  </cols>
  <sheetData>
    <row r="1" spans="1:5" x14ac:dyDescent="0.25">
      <c r="A1" s="28" t="s">
        <v>376</v>
      </c>
    </row>
    <row r="3" spans="1:5" ht="39.6" x14ac:dyDescent="0.25">
      <c r="A3" s="77" t="s">
        <v>377</v>
      </c>
      <c r="B3" s="77" t="s">
        <v>378</v>
      </c>
      <c r="C3" s="78" t="s">
        <v>24</v>
      </c>
      <c r="D3" s="78" t="s">
        <v>25</v>
      </c>
      <c r="E3" s="78" t="s">
        <v>26</v>
      </c>
    </row>
    <row r="4" spans="1:5" x14ac:dyDescent="0.25">
      <c r="A4" s="76" t="s">
        <v>379</v>
      </c>
      <c r="B4" s="79" t="s">
        <v>379</v>
      </c>
      <c r="C4" s="80">
        <v>3700</v>
      </c>
      <c r="D4" s="80">
        <v>2638</v>
      </c>
      <c r="E4" s="80">
        <v>5124</v>
      </c>
    </row>
    <row r="5" spans="1:5" x14ac:dyDescent="0.25">
      <c r="A5" s="76" t="s">
        <v>380</v>
      </c>
      <c r="B5" s="81" t="s">
        <v>380</v>
      </c>
      <c r="C5" s="75">
        <v>750</v>
      </c>
      <c r="D5" s="75">
        <v>524</v>
      </c>
      <c r="E5" s="75">
        <v>1044</v>
      </c>
    </row>
    <row r="6" spans="1:5" x14ac:dyDescent="0.25">
      <c r="A6" s="136" t="s">
        <v>381</v>
      </c>
      <c r="B6" s="79" t="s">
        <v>382</v>
      </c>
      <c r="C6" s="80">
        <v>250</v>
      </c>
      <c r="D6" s="80">
        <v>158</v>
      </c>
      <c r="E6" s="80">
        <v>362</v>
      </c>
    </row>
    <row r="7" spans="1:5" x14ac:dyDescent="0.25">
      <c r="A7" s="136"/>
      <c r="B7" s="81" t="s">
        <v>383</v>
      </c>
      <c r="C7" s="75">
        <v>50</v>
      </c>
      <c r="D7" s="75">
        <v>21</v>
      </c>
      <c r="E7" s="75">
        <v>98</v>
      </c>
    </row>
    <row r="8" spans="1:5" x14ac:dyDescent="0.25">
      <c r="A8" s="136"/>
      <c r="B8" s="79" t="s">
        <v>384</v>
      </c>
      <c r="C8" s="80">
        <v>1100</v>
      </c>
      <c r="D8" s="80">
        <v>778</v>
      </c>
      <c r="E8" s="80">
        <v>1546</v>
      </c>
    </row>
    <row r="9" spans="1:5" x14ac:dyDescent="0.25">
      <c r="A9" s="136"/>
      <c r="B9" s="81" t="s">
        <v>385</v>
      </c>
      <c r="C9" s="75">
        <v>2500</v>
      </c>
      <c r="D9" s="75">
        <v>1835</v>
      </c>
      <c r="E9" s="75">
        <v>3377</v>
      </c>
    </row>
    <row r="10" spans="1:5" x14ac:dyDescent="0.25">
      <c r="A10" s="136"/>
      <c r="B10" s="79" t="s">
        <v>386</v>
      </c>
      <c r="C10" s="80">
        <v>1500</v>
      </c>
      <c r="D10" s="80">
        <v>1045</v>
      </c>
      <c r="E10" s="80">
        <v>2219</v>
      </c>
    </row>
    <row r="11" spans="1:5" x14ac:dyDescent="0.25">
      <c r="A11" s="136"/>
      <c r="B11" s="81" t="s">
        <v>387</v>
      </c>
      <c r="C11" s="75">
        <v>450</v>
      </c>
      <c r="D11" s="75">
        <v>314</v>
      </c>
      <c r="E11" s="75">
        <v>733</v>
      </c>
    </row>
    <row r="12" spans="1:5" x14ac:dyDescent="0.25">
      <c r="A12" s="136"/>
      <c r="B12" s="79" t="s">
        <v>388</v>
      </c>
      <c r="C12" s="80">
        <v>2750</v>
      </c>
      <c r="D12" s="80">
        <v>1993</v>
      </c>
      <c r="E12" s="80">
        <v>3757</v>
      </c>
    </row>
    <row r="13" spans="1:5" x14ac:dyDescent="0.25">
      <c r="A13" s="136"/>
      <c r="B13" s="81" t="s">
        <v>389</v>
      </c>
      <c r="C13" s="75">
        <v>950</v>
      </c>
      <c r="D13" s="75">
        <v>593</v>
      </c>
      <c r="E13" s="75">
        <v>1413</v>
      </c>
    </row>
    <row r="14" spans="1:5" x14ac:dyDescent="0.25">
      <c r="A14" s="136"/>
      <c r="B14" s="79" t="s">
        <v>390</v>
      </c>
      <c r="C14" s="80">
        <v>300</v>
      </c>
      <c r="D14" s="80">
        <v>156</v>
      </c>
      <c r="E14" s="80">
        <v>444</v>
      </c>
    </row>
    <row r="15" spans="1:5" x14ac:dyDescent="0.25">
      <c r="A15" s="136"/>
      <c r="B15" s="81" t="s">
        <v>391</v>
      </c>
      <c r="C15" s="75">
        <v>400</v>
      </c>
      <c r="D15" s="75">
        <v>222</v>
      </c>
      <c r="E15" s="75">
        <v>679</v>
      </c>
    </row>
    <row r="16" spans="1:5" x14ac:dyDescent="0.25">
      <c r="A16" s="136"/>
      <c r="B16" s="79" t="s">
        <v>392</v>
      </c>
      <c r="C16" s="80">
        <v>1800</v>
      </c>
      <c r="D16" s="80">
        <v>1291</v>
      </c>
      <c r="E16" s="80">
        <v>2486</v>
      </c>
    </row>
    <row r="17" spans="1:5" x14ac:dyDescent="0.25">
      <c r="A17" s="136" t="s">
        <v>393</v>
      </c>
      <c r="B17" s="81" t="s">
        <v>394</v>
      </c>
      <c r="C17" s="75">
        <v>50</v>
      </c>
      <c r="D17" s="75">
        <v>20</v>
      </c>
      <c r="E17" s="75">
        <v>91</v>
      </c>
    </row>
    <row r="18" spans="1:5" x14ac:dyDescent="0.25">
      <c r="A18" s="136"/>
      <c r="B18" s="79" t="s">
        <v>395</v>
      </c>
      <c r="C18" s="80">
        <v>200</v>
      </c>
      <c r="D18" s="80">
        <v>112</v>
      </c>
      <c r="E18" s="80">
        <v>302</v>
      </c>
    </row>
    <row r="19" spans="1:5" x14ac:dyDescent="0.25">
      <c r="A19" s="136"/>
      <c r="B19" s="81" t="s">
        <v>383</v>
      </c>
      <c r="C19" s="75">
        <v>200</v>
      </c>
      <c r="D19" s="75">
        <v>108</v>
      </c>
      <c r="E19" s="75">
        <v>365</v>
      </c>
    </row>
    <row r="20" spans="1:5" x14ac:dyDescent="0.25">
      <c r="A20" s="136"/>
      <c r="B20" s="79" t="s">
        <v>396</v>
      </c>
      <c r="C20" s="80">
        <v>400</v>
      </c>
      <c r="D20" s="80">
        <v>218</v>
      </c>
      <c r="E20" s="80">
        <v>577</v>
      </c>
    </row>
    <row r="21" spans="1:5" x14ac:dyDescent="0.25">
      <c r="A21" s="136"/>
      <c r="B21" s="81" t="s">
        <v>388</v>
      </c>
      <c r="C21" s="75">
        <v>1550</v>
      </c>
      <c r="D21" s="75">
        <v>831</v>
      </c>
      <c r="E21" s="75">
        <v>2318</v>
      </c>
    </row>
    <row r="22" spans="1:5" x14ac:dyDescent="0.25">
      <c r="A22" s="136"/>
      <c r="B22" s="79" t="s">
        <v>389</v>
      </c>
      <c r="C22" s="80">
        <v>150</v>
      </c>
      <c r="D22" s="80">
        <v>83</v>
      </c>
      <c r="E22" s="80">
        <v>253</v>
      </c>
    </row>
    <row r="23" spans="1:5" x14ac:dyDescent="0.25">
      <c r="A23" s="136" t="s">
        <v>397</v>
      </c>
      <c r="B23" s="81" t="s">
        <v>398</v>
      </c>
      <c r="C23" s="75">
        <v>150</v>
      </c>
      <c r="D23" s="75">
        <v>25</v>
      </c>
      <c r="E23" s="75">
        <v>346</v>
      </c>
    </row>
    <row r="24" spans="1:5" x14ac:dyDescent="0.25">
      <c r="A24" s="136"/>
      <c r="B24" s="79" t="s">
        <v>399</v>
      </c>
      <c r="C24" s="80">
        <v>900</v>
      </c>
      <c r="D24" s="80">
        <v>639</v>
      </c>
      <c r="E24" s="80">
        <v>1186</v>
      </c>
    </row>
    <row r="25" spans="1:5" x14ac:dyDescent="0.25">
      <c r="A25" s="136"/>
      <c r="B25" s="81" t="s">
        <v>400</v>
      </c>
      <c r="C25" s="75">
        <v>250</v>
      </c>
      <c r="D25" s="75">
        <v>76</v>
      </c>
      <c r="E25" s="75">
        <v>519</v>
      </c>
    </row>
    <row r="26" spans="1:5" x14ac:dyDescent="0.25">
      <c r="A26" s="136"/>
      <c r="B26" s="79" t="s">
        <v>401</v>
      </c>
      <c r="C26" s="80">
        <v>300</v>
      </c>
      <c r="D26" s="80">
        <v>188</v>
      </c>
      <c r="E26" s="80">
        <v>413</v>
      </c>
    </row>
    <row r="27" spans="1:5" x14ac:dyDescent="0.25">
      <c r="A27" s="136"/>
      <c r="B27" s="81" t="s">
        <v>383</v>
      </c>
      <c r="C27" s="75">
        <v>250</v>
      </c>
      <c r="D27" s="75">
        <v>138</v>
      </c>
      <c r="E27" s="75">
        <v>447</v>
      </c>
    </row>
    <row r="28" spans="1:5" x14ac:dyDescent="0.25">
      <c r="A28" s="136"/>
      <c r="B28" s="79" t="s">
        <v>402</v>
      </c>
      <c r="C28" s="80">
        <v>750</v>
      </c>
      <c r="D28" s="80">
        <v>392</v>
      </c>
      <c r="E28" s="80">
        <v>1254</v>
      </c>
    </row>
    <row r="29" spans="1:5" x14ac:dyDescent="0.25">
      <c r="A29" s="136"/>
      <c r="B29" s="81" t="s">
        <v>396</v>
      </c>
      <c r="C29" s="75">
        <v>0</v>
      </c>
      <c r="D29" s="75">
        <v>5</v>
      </c>
      <c r="E29" s="75">
        <v>48</v>
      </c>
    </row>
    <row r="30" spans="1:5" x14ac:dyDescent="0.25">
      <c r="A30" s="136"/>
      <c r="B30" s="79" t="s">
        <v>388</v>
      </c>
      <c r="C30" s="80">
        <v>4800</v>
      </c>
      <c r="D30" s="80">
        <v>3628</v>
      </c>
      <c r="E30" s="80">
        <v>6306</v>
      </c>
    </row>
    <row r="31" spans="1:5" x14ac:dyDescent="0.25">
      <c r="A31" s="136"/>
      <c r="B31" s="81" t="s">
        <v>389</v>
      </c>
      <c r="C31" s="75">
        <v>1200</v>
      </c>
      <c r="D31" s="75">
        <v>853</v>
      </c>
      <c r="E31" s="75">
        <v>1653</v>
      </c>
    </row>
    <row r="32" spans="1:5" x14ac:dyDescent="0.25">
      <c r="A32" s="136"/>
      <c r="B32" s="79" t="s">
        <v>391</v>
      </c>
      <c r="C32" s="80">
        <v>200</v>
      </c>
      <c r="D32" s="80">
        <v>52</v>
      </c>
      <c r="E32" s="80">
        <v>440</v>
      </c>
    </row>
    <row r="33" spans="1:5" x14ac:dyDescent="0.25">
      <c r="A33" s="136"/>
      <c r="B33" s="81" t="s">
        <v>392</v>
      </c>
      <c r="C33" s="75">
        <v>650</v>
      </c>
      <c r="D33" s="75">
        <v>385</v>
      </c>
      <c r="E33" s="75">
        <v>1069</v>
      </c>
    </row>
    <row r="34" spans="1:5" x14ac:dyDescent="0.25">
      <c r="A34" s="136" t="s">
        <v>403</v>
      </c>
      <c r="B34" s="79" t="s">
        <v>398</v>
      </c>
      <c r="C34" s="80">
        <v>150</v>
      </c>
      <c r="D34" s="80">
        <v>54</v>
      </c>
      <c r="E34" s="80">
        <v>255</v>
      </c>
    </row>
    <row r="35" spans="1:5" x14ac:dyDescent="0.25">
      <c r="A35" s="136"/>
      <c r="B35" s="81" t="s">
        <v>399</v>
      </c>
      <c r="C35" s="75">
        <v>300</v>
      </c>
      <c r="D35" s="75">
        <v>172</v>
      </c>
      <c r="E35" s="75">
        <v>456</v>
      </c>
    </row>
    <row r="36" spans="1:5" x14ac:dyDescent="0.25">
      <c r="A36" s="136"/>
      <c r="B36" s="79" t="s">
        <v>404</v>
      </c>
      <c r="C36" s="80">
        <v>50</v>
      </c>
      <c r="D36" s="80">
        <v>8</v>
      </c>
      <c r="E36" s="80">
        <v>94</v>
      </c>
    </row>
    <row r="37" spans="1:5" x14ac:dyDescent="0.25">
      <c r="A37" s="136"/>
      <c r="B37" s="81" t="s">
        <v>405</v>
      </c>
      <c r="C37" s="75">
        <v>200</v>
      </c>
      <c r="D37" s="75">
        <v>80</v>
      </c>
      <c r="E37" s="75">
        <v>323</v>
      </c>
    </row>
    <row r="38" spans="1:5" x14ac:dyDescent="0.25">
      <c r="A38" s="136"/>
      <c r="B38" s="79" t="s">
        <v>401</v>
      </c>
      <c r="C38" s="80">
        <v>250</v>
      </c>
      <c r="D38" s="80">
        <v>151</v>
      </c>
      <c r="E38" s="80">
        <v>356</v>
      </c>
    </row>
    <row r="39" spans="1:5" x14ac:dyDescent="0.25">
      <c r="A39" s="136"/>
      <c r="B39" s="81" t="s">
        <v>383</v>
      </c>
      <c r="C39" s="75">
        <v>250</v>
      </c>
      <c r="D39" s="75">
        <v>140</v>
      </c>
      <c r="E39" s="75">
        <v>429</v>
      </c>
    </row>
    <row r="40" spans="1:5" x14ac:dyDescent="0.25">
      <c r="A40" s="136"/>
      <c r="B40" s="79" t="s">
        <v>402</v>
      </c>
      <c r="C40" s="80">
        <v>700</v>
      </c>
      <c r="D40" s="80">
        <v>406</v>
      </c>
      <c r="E40" s="80">
        <v>1040</v>
      </c>
    </row>
    <row r="41" spans="1:5" x14ac:dyDescent="0.25">
      <c r="A41" s="136"/>
      <c r="B41" s="81" t="s">
        <v>396</v>
      </c>
      <c r="C41" s="75">
        <v>0</v>
      </c>
      <c r="D41" s="75">
        <v>7</v>
      </c>
      <c r="E41" s="75">
        <v>48</v>
      </c>
    </row>
    <row r="42" spans="1:5" x14ac:dyDescent="0.25">
      <c r="A42" s="136"/>
      <c r="B42" s="79" t="s">
        <v>406</v>
      </c>
      <c r="C42" s="80">
        <v>1800</v>
      </c>
      <c r="D42" s="80">
        <v>1211</v>
      </c>
      <c r="E42" s="80">
        <v>2552</v>
      </c>
    </row>
    <row r="43" spans="1:5" x14ac:dyDescent="0.25">
      <c r="A43" s="136"/>
      <c r="B43" s="81" t="s">
        <v>407</v>
      </c>
      <c r="C43" s="75">
        <v>0</v>
      </c>
      <c r="D43" s="75">
        <v>2</v>
      </c>
      <c r="E43" s="75">
        <v>26</v>
      </c>
    </row>
    <row r="44" spans="1:5" x14ac:dyDescent="0.25">
      <c r="A44" s="136"/>
      <c r="B44" s="79" t="s">
        <v>389</v>
      </c>
      <c r="C44" s="80">
        <v>200</v>
      </c>
      <c r="D44" s="80">
        <v>131</v>
      </c>
      <c r="E44" s="80">
        <v>360</v>
      </c>
    </row>
    <row r="45" spans="1:5" x14ac:dyDescent="0.25">
      <c r="A45" s="136"/>
      <c r="B45" s="81" t="s">
        <v>391</v>
      </c>
      <c r="C45" s="75">
        <v>50</v>
      </c>
      <c r="D45" s="75">
        <v>9</v>
      </c>
      <c r="E45" s="75">
        <v>128</v>
      </c>
    </row>
    <row r="46" spans="1:5" x14ac:dyDescent="0.25">
      <c r="A46" s="136"/>
      <c r="B46" s="79" t="s">
        <v>392</v>
      </c>
      <c r="C46" s="80">
        <v>150</v>
      </c>
      <c r="D46" s="80">
        <v>73</v>
      </c>
      <c r="E46" s="80">
        <v>207</v>
      </c>
    </row>
    <row r="47" spans="1:5" x14ac:dyDescent="0.25">
      <c r="A47" s="136" t="s">
        <v>408</v>
      </c>
      <c r="B47" s="81" t="s">
        <v>399</v>
      </c>
      <c r="C47" s="75">
        <v>0</v>
      </c>
      <c r="D47" s="75">
        <v>2</v>
      </c>
      <c r="E47" s="75">
        <v>25</v>
      </c>
    </row>
    <row r="48" spans="1:5" x14ac:dyDescent="0.25">
      <c r="A48" s="136"/>
      <c r="B48" s="79" t="s">
        <v>401</v>
      </c>
      <c r="C48" s="80">
        <v>50</v>
      </c>
      <c r="D48" s="80">
        <v>5</v>
      </c>
      <c r="E48" s="80">
        <v>90</v>
      </c>
    </row>
    <row r="49" spans="1:5" x14ac:dyDescent="0.25">
      <c r="A49" s="136"/>
      <c r="B49" s="81" t="s">
        <v>383</v>
      </c>
      <c r="C49" s="75">
        <v>0</v>
      </c>
      <c r="D49" s="75">
        <v>4</v>
      </c>
      <c r="E49" s="75">
        <v>67</v>
      </c>
    </row>
    <row r="50" spans="1:5" x14ac:dyDescent="0.25">
      <c r="A50" s="136"/>
      <c r="B50" s="79" t="s">
        <v>402</v>
      </c>
      <c r="C50" s="80">
        <v>50</v>
      </c>
      <c r="D50" s="80">
        <v>6</v>
      </c>
      <c r="E50" s="80">
        <v>105</v>
      </c>
    </row>
    <row r="51" spans="1:5" x14ac:dyDescent="0.25">
      <c r="A51" s="136"/>
      <c r="B51" s="81" t="s">
        <v>396</v>
      </c>
      <c r="C51" s="75">
        <v>0</v>
      </c>
      <c r="D51" s="75">
        <v>1</v>
      </c>
      <c r="E51" s="75">
        <v>16</v>
      </c>
    </row>
    <row r="52" spans="1:5" x14ac:dyDescent="0.25">
      <c r="A52" s="136"/>
      <c r="B52" s="79" t="s">
        <v>406</v>
      </c>
      <c r="C52" s="80">
        <v>150</v>
      </c>
      <c r="D52" s="80">
        <v>45</v>
      </c>
      <c r="E52" s="80">
        <v>325</v>
      </c>
    </row>
    <row r="53" spans="1:5" x14ac:dyDescent="0.25">
      <c r="A53" s="136"/>
      <c r="B53" s="81" t="s">
        <v>392</v>
      </c>
      <c r="C53" s="75">
        <v>0</v>
      </c>
      <c r="D53" s="75">
        <v>2</v>
      </c>
      <c r="E53" s="75">
        <v>37</v>
      </c>
    </row>
  </sheetData>
  <sortState xmlns:xlrd2="http://schemas.microsoft.com/office/spreadsheetml/2017/richdata2" ref="G5:J12">
    <sortCondition descending="1" ref="H5:H12"/>
  </sortState>
  <mergeCells count="5">
    <mergeCell ref="A6:A16"/>
    <mergeCell ref="A17:A22"/>
    <mergeCell ref="A23:A33"/>
    <mergeCell ref="A34:A46"/>
    <mergeCell ref="A47:A5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C202E-C7C9-4CB4-9AEA-F4C03DFA8BA7}">
  <dimension ref="A1:Q53"/>
  <sheetViews>
    <sheetView zoomScaleNormal="100" workbookViewId="0">
      <selection activeCell="E1" sqref="E1"/>
    </sheetView>
  </sheetViews>
  <sheetFormatPr baseColWidth="10" defaultColWidth="11.44140625" defaultRowHeight="13.2" x14ac:dyDescent="0.25"/>
  <cols>
    <col min="1" max="1" width="33.6640625" bestFit="1" customWidth="1"/>
    <col min="2" max="2" width="50.33203125" bestFit="1" customWidth="1"/>
    <col min="3" max="3" width="7.33203125" bestFit="1" customWidth="1"/>
    <col min="4" max="4" width="9.33203125" bestFit="1" customWidth="1"/>
    <col min="5" max="5" width="5" bestFit="1" customWidth="1"/>
    <col min="6" max="6" width="9" bestFit="1" customWidth="1"/>
    <col min="7" max="7" width="9.44140625" bestFit="1" customWidth="1"/>
    <col min="8" max="8" width="8.109375" bestFit="1" customWidth="1"/>
    <col min="9" max="9" width="9" bestFit="1" customWidth="1"/>
    <col min="10" max="10" width="6.33203125" bestFit="1" customWidth="1"/>
    <col min="11" max="11" width="9.33203125" bestFit="1" customWidth="1"/>
    <col min="12" max="12" width="8.5546875" bestFit="1" customWidth="1"/>
    <col min="13" max="13" width="16.33203125" customWidth="1"/>
    <col min="14" max="14" width="9.88671875" bestFit="1" customWidth="1"/>
    <col min="15" max="15" width="9" bestFit="1" customWidth="1"/>
    <col min="16" max="16" width="6.5546875" bestFit="1" customWidth="1"/>
    <col min="17" max="17" width="9.109375" bestFit="1" customWidth="1"/>
  </cols>
  <sheetData>
    <row r="1" spans="1:17" x14ac:dyDescent="0.25">
      <c r="A1" s="28" t="s">
        <v>409</v>
      </c>
    </row>
    <row r="3" spans="1:17" x14ac:dyDescent="0.25">
      <c r="A3" s="69" t="s">
        <v>377</v>
      </c>
      <c r="B3" s="69" t="s">
        <v>378</v>
      </c>
      <c r="C3" s="70" t="s">
        <v>13</v>
      </c>
      <c r="D3" s="70" t="s">
        <v>9</v>
      </c>
      <c r="E3" s="70" t="s">
        <v>12</v>
      </c>
      <c r="F3" s="70" t="s">
        <v>15</v>
      </c>
      <c r="G3" s="70" t="s">
        <v>10</v>
      </c>
      <c r="H3" s="70" t="s">
        <v>14</v>
      </c>
      <c r="I3" s="70" t="s">
        <v>18</v>
      </c>
      <c r="J3" s="70" t="s">
        <v>16</v>
      </c>
      <c r="K3" s="70" t="s">
        <v>8</v>
      </c>
      <c r="L3" s="70" t="s">
        <v>6</v>
      </c>
      <c r="M3" s="70" t="s">
        <v>11</v>
      </c>
      <c r="N3" s="70" t="s">
        <v>17</v>
      </c>
      <c r="O3" s="70" t="s">
        <v>5</v>
      </c>
      <c r="P3" s="70" t="s">
        <v>4</v>
      </c>
      <c r="Q3" s="70" t="s">
        <v>7</v>
      </c>
    </row>
    <row r="4" spans="1:17" x14ac:dyDescent="0.25">
      <c r="A4" s="71" t="s">
        <v>379</v>
      </c>
      <c r="B4" s="72" t="s">
        <v>379</v>
      </c>
      <c r="C4" s="73">
        <v>125</v>
      </c>
      <c r="D4" s="73">
        <v>300</v>
      </c>
      <c r="E4" s="73">
        <v>275</v>
      </c>
      <c r="F4" s="73">
        <v>350</v>
      </c>
      <c r="G4" s="73">
        <v>175</v>
      </c>
      <c r="H4" s="73">
        <v>125</v>
      </c>
      <c r="I4" s="73">
        <v>75</v>
      </c>
      <c r="J4" s="73">
        <v>175</v>
      </c>
      <c r="K4" s="73">
        <v>400</v>
      </c>
      <c r="L4" s="73">
        <v>625</v>
      </c>
      <c r="M4" s="73">
        <v>175</v>
      </c>
      <c r="N4" s="73">
        <v>200</v>
      </c>
      <c r="O4" s="73">
        <v>350</v>
      </c>
      <c r="P4" s="73">
        <v>275</v>
      </c>
      <c r="Q4" s="73">
        <v>100</v>
      </c>
    </row>
    <row r="5" spans="1:17" x14ac:dyDescent="0.25">
      <c r="A5" s="71" t="s">
        <v>380</v>
      </c>
      <c r="B5" s="74" t="s">
        <v>380</v>
      </c>
      <c r="C5" s="75">
        <v>25</v>
      </c>
      <c r="D5" s="75">
        <v>50</v>
      </c>
      <c r="E5" s="75">
        <v>50</v>
      </c>
      <c r="F5" s="75">
        <v>50</v>
      </c>
      <c r="G5" s="75">
        <v>50</v>
      </c>
      <c r="H5" s="75">
        <v>25</v>
      </c>
      <c r="I5" s="75">
        <v>25</v>
      </c>
      <c r="J5" s="75">
        <v>50</v>
      </c>
      <c r="K5" s="75">
        <v>75</v>
      </c>
      <c r="L5" s="75">
        <v>125</v>
      </c>
      <c r="M5" s="75">
        <v>50</v>
      </c>
      <c r="N5" s="75">
        <v>50</v>
      </c>
      <c r="O5" s="75">
        <v>75</v>
      </c>
      <c r="P5" s="75">
        <v>50</v>
      </c>
      <c r="Q5" s="75">
        <v>25</v>
      </c>
    </row>
    <row r="6" spans="1:17" x14ac:dyDescent="0.25">
      <c r="A6" s="136" t="s">
        <v>381</v>
      </c>
      <c r="B6" s="72" t="s">
        <v>382</v>
      </c>
      <c r="C6" s="73">
        <v>0</v>
      </c>
      <c r="D6" s="73">
        <v>25</v>
      </c>
      <c r="E6" s="73">
        <v>25</v>
      </c>
      <c r="F6" s="73">
        <v>25</v>
      </c>
      <c r="G6" s="73">
        <v>0</v>
      </c>
      <c r="H6" s="73">
        <v>0</v>
      </c>
      <c r="I6" s="73">
        <v>0</v>
      </c>
      <c r="J6" s="73">
        <v>0</v>
      </c>
      <c r="K6" s="73">
        <v>25</v>
      </c>
      <c r="L6" s="73">
        <v>25</v>
      </c>
      <c r="M6" s="73">
        <v>0</v>
      </c>
      <c r="N6" s="73">
        <v>25</v>
      </c>
      <c r="O6" s="73">
        <v>25</v>
      </c>
      <c r="P6" s="73">
        <v>25</v>
      </c>
      <c r="Q6" s="73">
        <v>0</v>
      </c>
    </row>
    <row r="7" spans="1:17" x14ac:dyDescent="0.25">
      <c r="A7" s="136"/>
      <c r="B7" s="74" t="s">
        <v>383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75">
        <v>0</v>
      </c>
      <c r="O7" s="75">
        <v>0</v>
      </c>
      <c r="P7" s="75">
        <v>0</v>
      </c>
      <c r="Q7" s="75">
        <v>0</v>
      </c>
    </row>
    <row r="8" spans="1:17" x14ac:dyDescent="0.25">
      <c r="A8" s="136"/>
      <c r="B8" s="72" t="s">
        <v>384</v>
      </c>
      <c r="C8" s="73">
        <v>25</v>
      </c>
      <c r="D8" s="73">
        <v>100</v>
      </c>
      <c r="E8" s="73">
        <v>100</v>
      </c>
      <c r="F8" s="73">
        <v>75</v>
      </c>
      <c r="G8" s="73">
        <v>50</v>
      </c>
      <c r="H8" s="73">
        <v>50</v>
      </c>
      <c r="I8" s="73">
        <v>25</v>
      </c>
      <c r="J8" s="73">
        <v>50</v>
      </c>
      <c r="K8" s="73">
        <v>100</v>
      </c>
      <c r="L8" s="73">
        <v>175</v>
      </c>
      <c r="M8" s="73">
        <v>75</v>
      </c>
      <c r="N8" s="73">
        <v>50</v>
      </c>
      <c r="O8" s="73">
        <v>125</v>
      </c>
      <c r="P8" s="73">
        <v>50</v>
      </c>
      <c r="Q8" s="73">
        <v>25</v>
      </c>
    </row>
    <row r="9" spans="1:17" x14ac:dyDescent="0.25">
      <c r="A9" s="136"/>
      <c r="B9" s="74" t="s">
        <v>385</v>
      </c>
      <c r="C9" s="75">
        <v>100</v>
      </c>
      <c r="D9" s="75">
        <v>200</v>
      </c>
      <c r="E9" s="75">
        <v>175</v>
      </c>
      <c r="F9" s="75">
        <v>200</v>
      </c>
      <c r="G9" s="75">
        <v>125</v>
      </c>
      <c r="H9" s="75">
        <v>75</v>
      </c>
      <c r="I9" s="75">
        <v>75</v>
      </c>
      <c r="J9" s="75">
        <v>125</v>
      </c>
      <c r="K9" s="75">
        <v>275</v>
      </c>
      <c r="L9" s="75">
        <v>400</v>
      </c>
      <c r="M9" s="75">
        <v>150</v>
      </c>
      <c r="N9" s="75">
        <v>150</v>
      </c>
      <c r="O9" s="75">
        <v>250</v>
      </c>
      <c r="P9" s="75">
        <v>150</v>
      </c>
      <c r="Q9" s="75">
        <v>75</v>
      </c>
    </row>
    <row r="10" spans="1:17" x14ac:dyDescent="0.25">
      <c r="A10" s="136"/>
      <c r="B10" s="72" t="s">
        <v>386</v>
      </c>
      <c r="C10" s="73">
        <v>50</v>
      </c>
      <c r="D10" s="73">
        <v>125</v>
      </c>
      <c r="E10" s="73">
        <v>100</v>
      </c>
      <c r="F10" s="73">
        <v>100</v>
      </c>
      <c r="G10" s="73">
        <v>100</v>
      </c>
      <c r="H10" s="73">
        <v>50</v>
      </c>
      <c r="I10" s="73">
        <v>50</v>
      </c>
      <c r="J10" s="73">
        <v>75</v>
      </c>
      <c r="K10" s="73">
        <v>200</v>
      </c>
      <c r="L10" s="73">
        <v>250</v>
      </c>
      <c r="M10" s="73">
        <v>75</v>
      </c>
      <c r="N10" s="73">
        <v>100</v>
      </c>
      <c r="O10" s="73">
        <v>150</v>
      </c>
      <c r="P10" s="73">
        <v>100</v>
      </c>
      <c r="Q10" s="73">
        <v>50</v>
      </c>
    </row>
    <row r="11" spans="1:17" x14ac:dyDescent="0.25">
      <c r="A11" s="136"/>
      <c r="B11" s="74" t="s">
        <v>387</v>
      </c>
      <c r="C11" s="75">
        <v>25</v>
      </c>
      <c r="D11" s="75">
        <v>50</v>
      </c>
      <c r="E11" s="75">
        <v>25</v>
      </c>
      <c r="F11" s="75">
        <v>50</v>
      </c>
      <c r="G11" s="75">
        <v>25</v>
      </c>
      <c r="H11" s="75">
        <v>25</v>
      </c>
      <c r="I11" s="75">
        <v>0</v>
      </c>
      <c r="J11" s="75">
        <v>25</v>
      </c>
      <c r="K11" s="75">
        <v>50</v>
      </c>
      <c r="L11" s="75">
        <v>75</v>
      </c>
      <c r="M11" s="75">
        <v>25</v>
      </c>
      <c r="N11" s="75">
        <v>25</v>
      </c>
      <c r="O11" s="75">
        <v>50</v>
      </c>
      <c r="P11" s="75">
        <v>25</v>
      </c>
      <c r="Q11" s="75">
        <v>0</v>
      </c>
    </row>
    <row r="12" spans="1:17" x14ac:dyDescent="0.25">
      <c r="A12" s="136"/>
      <c r="B12" s="72" t="s">
        <v>388</v>
      </c>
      <c r="C12" s="73">
        <v>75</v>
      </c>
      <c r="D12" s="73">
        <v>225</v>
      </c>
      <c r="E12" s="73">
        <v>200</v>
      </c>
      <c r="F12" s="73">
        <v>225</v>
      </c>
      <c r="G12" s="73">
        <v>125</v>
      </c>
      <c r="H12" s="73">
        <v>75</v>
      </c>
      <c r="I12" s="73">
        <v>75</v>
      </c>
      <c r="J12" s="73">
        <v>125</v>
      </c>
      <c r="K12" s="73">
        <v>250</v>
      </c>
      <c r="L12" s="73">
        <v>575</v>
      </c>
      <c r="M12" s="73">
        <v>125</v>
      </c>
      <c r="N12" s="73">
        <v>150</v>
      </c>
      <c r="O12" s="73">
        <v>300</v>
      </c>
      <c r="P12" s="73">
        <v>175</v>
      </c>
      <c r="Q12" s="73">
        <v>75</v>
      </c>
    </row>
    <row r="13" spans="1:17" x14ac:dyDescent="0.25">
      <c r="A13" s="136"/>
      <c r="B13" s="74" t="s">
        <v>389</v>
      </c>
      <c r="C13" s="75">
        <v>25</v>
      </c>
      <c r="D13" s="75">
        <v>75</v>
      </c>
      <c r="E13" s="75">
        <v>50</v>
      </c>
      <c r="F13" s="75">
        <v>75</v>
      </c>
      <c r="G13" s="75">
        <v>50</v>
      </c>
      <c r="H13" s="75">
        <v>25</v>
      </c>
      <c r="I13" s="75">
        <v>25</v>
      </c>
      <c r="J13" s="75">
        <v>50</v>
      </c>
      <c r="K13" s="75">
        <v>100</v>
      </c>
      <c r="L13" s="75">
        <v>150</v>
      </c>
      <c r="M13" s="75">
        <v>50</v>
      </c>
      <c r="N13" s="75">
        <v>50</v>
      </c>
      <c r="O13" s="75">
        <v>100</v>
      </c>
      <c r="P13" s="75">
        <v>50</v>
      </c>
      <c r="Q13" s="75">
        <v>25</v>
      </c>
    </row>
    <row r="14" spans="1:17" x14ac:dyDescent="0.25">
      <c r="A14" s="136"/>
      <c r="B14" s="72" t="s">
        <v>390</v>
      </c>
      <c r="C14" s="73">
        <v>0</v>
      </c>
      <c r="D14" s="73">
        <v>25</v>
      </c>
      <c r="E14" s="73">
        <v>25</v>
      </c>
      <c r="F14" s="73">
        <v>25</v>
      </c>
      <c r="G14" s="73">
        <v>0</v>
      </c>
      <c r="H14" s="73">
        <v>25</v>
      </c>
      <c r="I14" s="73">
        <v>0</v>
      </c>
      <c r="J14" s="73">
        <v>0</v>
      </c>
      <c r="K14" s="73">
        <v>25</v>
      </c>
      <c r="L14" s="73">
        <v>50</v>
      </c>
      <c r="M14" s="73">
        <v>25</v>
      </c>
      <c r="N14" s="73">
        <v>25</v>
      </c>
      <c r="O14" s="73">
        <v>25</v>
      </c>
      <c r="P14" s="73">
        <v>25</v>
      </c>
      <c r="Q14" s="73">
        <v>0</v>
      </c>
    </row>
    <row r="15" spans="1:17" x14ac:dyDescent="0.25">
      <c r="A15" s="136"/>
      <c r="B15" s="74" t="s">
        <v>391</v>
      </c>
      <c r="C15" s="75">
        <v>25</v>
      </c>
      <c r="D15" s="75">
        <v>25</v>
      </c>
      <c r="E15" s="75">
        <v>50</v>
      </c>
      <c r="F15" s="75">
        <v>25</v>
      </c>
      <c r="G15" s="75">
        <v>25</v>
      </c>
      <c r="H15" s="75">
        <v>25</v>
      </c>
      <c r="I15" s="75">
        <v>0</v>
      </c>
      <c r="J15" s="75">
        <v>25</v>
      </c>
      <c r="K15" s="75">
        <v>25</v>
      </c>
      <c r="L15" s="75">
        <v>50</v>
      </c>
      <c r="M15" s="75">
        <v>25</v>
      </c>
      <c r="N15" s="75">
        <v>25</v>
      </c>
      <c r="O15" s="75">
        <v>50</v>
      </c>
      <c r="P15" s="75">
        <v>25</v>
      </c>
      <c r="Q15" s="75">
        <v>0</v>
      </c>
    </row>
    <row r="16" spans="1:17" x14ac:dyDescent="0.25">
      <c r="A16" s="136"/>
      <c r="B16" s="72" t="s">
        <v>392</v>
      </c>
      <c r="C16" s="73">
        <v>75</v>
      </c>
      <c r="D16" s="73">
        <v>150</v>
      </c>
      <c r="E16" s="73">
        <v>125</v>
      </c>
      <c r="F16" s="73">
        <v>150</v>
      </c>
      <c r="G16" s="73">
        <v>75</v>
      </c>
      <c r="H16" s="73">
        <v>50</v>
      </c>
      <c r="I16" s="73">
        <v>50</v>
      </c>
      <c r="J16" s="73">
        <v>100</v>
      </c>
      <c r="K16" s="73">
        <v>175</v>
      </c>
      <c r="L16" s="73">
        <v>275</v>
      </c>
      <c r="M16" s="73">
        <v>75</v>
      </c>
      <c r="N16" s="73">
        <v>100</v>
      </c>
      <c r="O16" s="73">
        <v>175</v>
      </c>
      <c r="P16" s="73">
        <v>125</v>
      </c>
      <c r="Q16" s="73">
        <v>50</v>
      </c>
    </row>
    <row r="17" spans="1:17" x14ac:dyDescent="0.25">
      <c r="A17" s="136" t="s">
        <v>393</v>
      </c>
      <c r="B17" s="74" t="s">
        <v>394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75">
        <v>0</v>
      </c>
      <c r="N17" s="75">
        <v>0</v>
      </c>
      <c r="O17" s="75">
        <v>0</v>
      </c>
      <c r="P17" s="75">
        <v>0</v>
      </c>
      <c r="Q17" s="75">
        <v>0</v>
      </c>
    </row>
    <row r="18" spans="1:17" x14ac:dyDescent="0.25">
      <c r="A18" s="136"/>
      <c r="B18" s="72" t="s">
        <v>395</v>
      </c>
      <c r="C18" s="73">
        <v>0</v>
      </c>
      <c r="D18" s="73">
        <v>25</v>
      </c>
      <c r="E18" s="73">
        <v>25</v>
      </c>
      <c r="F18" s="73">
        <v>25</v>
      </c>
      <c r="G18" s="73">
        <v>0</v>
      </c>
      <c r="H18" s="73">
        <v>0</v>
      </c>
      <c r="I18" s="73">
        <v>0</v>
      </c>
      <c r="J18" s="73">
        <v>0</v>
      </c>
      <c r="K18" s="73">
        <v>25</v>
      </c>
      <c r="L18" s="73">
        <v>25</v>
      </c>
      <c r="M18" s="73">
        <v>25</v>
      </c>
      <c r="N18" s="73">
        <v>0</v>
      </c>
      <c r="O18" s="73">
        <v>25</v>
      </c>
      <c r="P18" s="73">
        <v>0</v>
      </c>
      <c r="Q18" s="73">
        <v>0</v>
      </c>
    </row>
    <row r="19" spans="1:17" x14ac:dyDescent="0.25">
      <c r="A19" s="136"/>
      <c r="B19" s="74" t="s">
        <v>383</v>
      </c>
      <c r="C19" s="75">
        <v>0</v>
      </c>
      <c r="D19" s="75">
        <v>25</v>
      </c>
      <c r="E19" s="75">
        <v>25</v>
      </c>
      <c r="F19" s="75">
        <v>25</v>
      </c>
      <c r="G19" s="75">
        <v>25</v>
      </c>
      <c r="H19" s="75">
        <v>0</v>
      </c>
      <c r="I19" s="75">
        <v>0</v>
      </c>
      <c r="J19" s="75">
        <v>0</v>
      </c>
      <c r="K19" s="75">
        <v>25</v>
      </c>
      <c r="L19" s="75">
        <v>25</v>
      </c>
      <c r="M19" s="75">
        <v>0</v>
      </c>
      <c r="N19" s="75">
        <v>0</v>
      </c>
      <c r="O19" s="75">
        <v>25</v>
      </c>
      <c r="P19" s="75">
        <v>0</v>
      </c>
      <c r="Q19" s="75">
        <v>0</v>
      </c>
    </row>
    <row r="20" spans="1:17" x14ac:dyDescent="0.25">
      <c r="A20" s="136"/>
      <c r="B20" s="72" t="s">
        <v>396</v>
      </c>
      <c r="C20" s="73">
        <v>0</v>
      </c>
      <c r="D20" s="73">
        <v>25</v>
      </c>
      <c r="E20" s="73">
        <v>25</v>
      </c>
      <c r="F20" s="73">
        <v>50</v>
      </c>
      <c r="G20" s="73">
        <v>25</v>
      </c>
      <c r="H20" s="73">
        <v>25</v>
      </c>
      <c r="I20" s="73">
        <v>0</v>
      </c>
      <c r="J20" s="73">
        <v>25</v>
      </c>
      <c r="K20" s="73">
        <v>50</v>
      </c>
      <c r="L20" s="73">
        <v>50</v>
      </c>
      <c r="M20" s="73">
        <v>25</v>
      </c>
      <c r="N20" s="73">
        <v>25</v>
      </c>
      <c r="O20" s="73">
        <v>25</v>
      </c>
      <c r="P20" s="73">
        <v>25</v>
      </c>
      <c r="Q20" s="73">
        <v>0</v>
      </c>
    </row>
    <row r="21" spans="1:17" x14ac:dyDescent="0.25">
      <c r="A21" s="136"/>
      <c r="B21" s="74" t="s">
        <v>388</v>
      </c>
      <c r="C21" s="75">
        <v>50</v>
      </c>
      <c r="D21" s="75">
        <v>150</v>
      </c>
      <c r="E21" s="75">
        <v>125</v>
      </c>
      <c r="F21" s="75">
        <v>125</v>
      </c>
      <c r="G21" s="75">
        <v>75</v>
      </c>
      <c r="H21" s="75">
        <v>50</v>
      </c>
      <c r="I21" s="75">
        <v>25</v>
      </c>
      <c r="J21" s="75">
        <v>75</v>
      </c>
      <c r="K21" s="75">
        <v>125</v>
      </c>
      <c r="L21" s="75">
        <v>225</v>
      </c>
      <c r="M21" s="75">
        <v>75</v>
      </c>
      <c r="N21" s="75">
        <v>75</v>
      </c>
      <c r="O21" s="75">
        <v>225</v>
      </c>
      <c r="P21" s="75">
        <v>75</v>
      </c>
      <c r="Q21" s="75">
        <v>25</v>
      </c>
    </row>
    <row r="22" spans="1:17" x14ac:dyDescent="0.25">
      <c r="A22" s="136"/>
      <c r="B22" s="72" t="s">
        <v>389</v>
      </c>
      <c r="C22" s="73">
        <v>0</v>
      </c>
      <c r="D22" s="73">
        <v>25</v>
      </c>
      <c r="E22" s="73">
        <v>25</v>
      </c>
      <c r="F22" s="73">
        <v>25</v>
      </c>
      <c r="G22" s="73">
        <v>0</v>
      </c>
      <c r="H22" s="73">
        <v>0</v>
      </c>
      <c r="I22" s="73">
        <v>0</v>
      </c>
      <c r="J22" s="73">
        <v>0</v>
      </c>
      <c r="K22" s="73">
        <v>25</v>
      </c>
      <c r="L22" s="73">
        <v>25</v>
      </c>
      <c r="M22" s="73">
        <v>0</v>
      </c>
      <c r="N22" s="73">
        <v>0</v>
      </c>
      <c r="O22" s="73">
        <v>25</v>
      </c>
      <c r="P22" s="73">
        <v>0</v>
      </c>
      <c r="Q22" s="73">
        <v>0</v>
      </c>
    </row>
    <row r="23" spans="1:17" x14ac:dyDescent="0.25">
      <c r="A23" s="136" t="s">
        <v>410</v>
      </c>
      <c r="B23" s="74" t="s">
        <v>398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25</v>
      </c>
      <c r="K23" s="75">
        <v>0</v>
      </c>
      <c r="L23" s="75">
        <v>25</v>
      </c>
      <c r="M23" s="75">
        <v>0</v>
      </c>
      <c r="N23" s="75">
        <v>0</v>
      </c>
      <c r="O23" s="75">
        <v>0</v>
      </c>
      <c r="P23" s="75">
        <v>0</v>
      </c>
      <c r="Q23" s="75">
        <v>0</v>
      </c>
    </row>
    <row r="24" spans="1:17" x14ac:dyDescent="0.25">
      <c r="A24" s="136"/>
      <c r="B24" s="72" t="s">
        <v>399</v>
      </c>
      <c r="C24" s="73">
        <v>25</v>
      </c>
      <c r="D24" s="73">
        <v>75</v>
      </c>
      <c r="E24" s="73">
        <v>75</v>
      </c>
      <c r="F24" s="73">
        <v>75</v>
      </c>
      <c r="G24" s="73">
        <v>50</v>
      </c>
      <c r="H24" s="73">
        <v>25</v>
      </c>
      <c r="I24" s="73">
        <v>25</v>
      </c>
      <c r="J24" s="73">
        <v>50</v>
      </c>
      <c r="K24" s="73">
        <v>100</v>
      </c>
      <c r="L24" s="73">
        <v>125</v>
      </c>
      <c r="M24" s="73">
        <v>50</v>
      </c>
      <c r="N24" s="73">
        <v>50</v>
      </c>
      <c r="O24" s="73">
        <v>100</v>
      </c>
      <c r="P24" s="73">
        <v>50</v>
      </c>
      <c r="Q24" s="73">
        <v>25</v>
      </c>
    </row>
    <row r="25" spans="1:17" x14ac:dyDescent="0.25">
      <c r="A25" s="136"/>
      <c r="B25" s="74" t="s">
        <v>400</v>
      </c>
      <c r="C25" s="75">
        <v>25</v>
      </c>
      <c r="D25" s="75">
        <v>50</v>
      </c>
      <c r="E25" s="75">
        <v>25</v>
      </c>
      <c r="F25" s="75">
        <v>25</v>
      </c>
      <c r="G25" s="75">
        <v>0</v>
      </c>
      <c r="H25" s="75">
        <v>0</v>
      </c>
      <c r="I25" s="75">
        <v>0</v>
      </c>
      <c r="J25" s="75">
        <v>0</v>
      </c>
      <c r="K25" s="75">
        <v>25</v>
      </c>
      <c r="L25" s="75">
        <v>25</v>
      </c>
      <c r="M25" s="75">
        <v>0</v>
      </c>
      <c r="N25" s="75">
        <v>0</v>
      </c>
      <c r="O25" s="75">
        <v>25</v>
      </c>
      <c r="P25" s="75">
        <v>25</v>
      </c>
      <c r="Q25" s="75">
        <v>0</v>
      </c>
    </row>
    <row r="26" spans="1:17" x14ac:dyDescent="0.25">
      <c r="A26" s="136"/>
      <c r="B26" s="72" t="s">
        <v>401</v>
      </c>
      <c r="C26" s="73">
        <v>0</v>
      </c>
      <c r="D26" s="73">
        <v>25</v>
      </c>
      <c r="E26" s="73">
        <v>25</v>
      </c>
      <c r="F26" s="73">
        <v>25</v>
      </c>
      <c r="G26" s="73">
        <v>25</v>
      </c>
      <c r="H26" s="73">
        <v>0</v>
      </c>
      <c r="I26" s="73">
        <v>0</v>
      </c>
      <c r="J26" s="73">
        <v>25</v>
      </c>
      <c r="K26" s="73">
        <v>25</v>
      </c>
      <c r="L26" s="73">
        <v>50</v>
      </c>
      <c r="M26" s="73">
        <v>25</v>
      </c>
      <c r="N26" s="73">
        <v>25</v>
      </c>
      <c r="O26" s="73">
        <v>25</v>
      </c>
      <c r="P26" s="73">
        <v>25</v>
      </c>
      <c r="Q26" s="73">
        <v>0</v>
      </c>
    </row>
    <row r="27" spans="1:17" x14ac:dyDescent="0.25">
      <c r="A27" s="136"/>
      <c r="B27" s="74" t="s">
        <v>383</v>
      </c>
      <c r="C27" s="75">
        <v>0</v>
      </c>
      <c r="D27" s="75">
        <v>25</v>
      </c>
      <c r="E27" s="75">
        <v>50</v>
      </c>
      <c r="F27" s="75">
        <v>25</v>
      </c>
      <c r="G27" s="75">
        <v>0</v>
      </c>
      <c r="H27" s="75">
        <v>0</v>
      </c>
      <c r="I27" s="75">
        <v>0</v>
      </c>
      <c r="J27" s="75">
        <v>25</v>
      </c>
      <c r="K27" s="75">
        <v>25</v>
      </c>
      <c r="L27" s="75">
        <v>50</v>
      </c>
      <c r="M27" s="75">
        <v>0</v>
      </c>
      <c r="N27" s="75">
        <v>25</v>
      </c>
      <c r="O27" s="75">
        <v>25</v>
      </c>
      <c r="P27" s="75">
        <v>25</v>
      </c>
      <c r="Q27" s="75">
        <v>0</v>
      </c>
    </row>
    <row r="28" spans="1:17" x14ac:dyDescent="0.25">
      <c r="A28" s="136"/>
      <c r="B28" s="72" t="s">
        <v>402</v>
      </c>
      <c r="C28" s="73">
        <v>25</v>
      </c>
      <c r="D28" s="73">
        <v>50</v>
      </c>
      <c r="E28" s="73">
        <v>50</v>
      </c>
      <c r="F28" s="73">
        <v>50</v>
      </c>
      <c r="G28" s="73">
        <v>25</v>
      </c>
      <c r="H28" s="73">
        <v>25</v>
      </c>
      <c r="I28" s="73">
        <v>50</v>
      </c>
      <c r="J28" s="73">
        <v>25</v>
      </c>
      <c r="K28" s="73">
        <v>75</v>
      </c>
      <c r="L28" s="73">
        <v>150</v>
      </c>
      <c r="M28" s="73">
        <v>25</v>
      </c>
      <c r="N28" s="73">
        <v>50</v>
      </c>
      <c r="O28" s="73">
        <v>75</v>
      </c>
      <c r="P28" s="73">
        <v>25</v>
      </c>
      <c r="Q28" s="73">
        <v>25</v>
      </c>
    </row>
    <row r="29" spans="1:17" x14ac:dyDescent="0.25">
      <c r="A29" s="136"/>
      <c r="B29" s="74" t="s">
        <v>396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5">
        <v>0</v>
      </c>
      <c r="P29" s="75">
        <v>0</v>
      </c>
      <c r="Q29" s="75">
        <v>0</v>
      </c>
    </row>
    <row r="30" spans="1:17" x14ac:dyDescent="0.25">
      <c r="A30" s="136"/>
      <c r="B30" s="72" t="s">
        <v>388</v>
      </c>
      <c r="C30" s="73">
        <v>175</v>
      </c>
      <c r="D30" s="73">
        <v>425</v>
      </c>
      <c r="E30" s="73">
        <v>400</v>
      </c>
      <c r="F30" s="73">
        <v>425</v>
      </c>
      <c r="G30" s="73">
        <v>225</v>
      </c>
      <c r="H30" s="73">
        <v>175</v>
      </c>
      <c r="I30" s="73">
        <v>100</v>
      </c>
      <c r="J30" s="73">
        <v>200</v>
      </c>
      <c r="K30" s="73">
        <v>475</v>
      </c>
      <c r="L30" s="73">
        <v>775</v>
      </c>
      <c r="M30" s="73">
        <v>225</v>
      </c>
      <c r="N30" s="73">
        <v>300</v>
      </c>
      <c r="O30" s="73">
        <v>500</v>
      </c>
      <c r="P30" s="73">
        <v>300</v>
      </c>
      <c r="Q30" s="73">
        <v>100</v>
      </c>
    </row>
    <row r="31" spans="1:17" x14ac:dyDescent="0.25">
      <c r="A31" s="136"/>
      <c r="B31" s="74" t="s">
        <v>389</v>
      </c>
      <c r="C31" s="75">
        <v>50</v>
      </c>
      <c r="D31" s="75">
        <v>100</v>
      </c>
      <c r="E31" s="75">
        <v>75</v>
      </c>
      <c r="F31" s="75">
        <v>100</v>
      </c>
      <c r="G31" s="75">
        <v>75</v>
      </c>
      <c r="H31" s="75">
        <v>50</v>
      </c>
      <c r="I31" s="75">
        <v>25</v>
      </c>
      <c r="J31" s="75">
        <v>50</v>
      </c>
      <c r="K31" s="75">
        <v>150</v>
      </c>
      <c r="L31" s="75">
        <v>200</v>
      </c>
      <c r="M31" s="75">
        <v>50</v>
      </c>
      <c r="N31" s="75">
        <v>50</v>
      </c>
      <c r="O31" s="75">
        <v>125</v>
      </c>
      <c r="P31" s="75">
        <v>75</v>
      </c>
      <c r="Q31" s="75">
        <v>25</v>
      </c>
    </row>
    <row r="32" spans="1:17" x14ac:dyDescent="0.25">
      <c r="A32" s="136"/>
      <c r="B32" s="72" t="s">
        <v>391</v>
      </c>
      <c r="C32" s="73">
        <v>0</v>
      </c>
      <c r="D32" s="73">
        <v>25</v>
      </c>
      <c r="E32" s="73">
        <v>25</v>
      </c>
      <c r="F32" s="73">
        <v>25</v>
      </c>
      <c r="G32" s="73">
        <v>0</v>
      </c>
      <c r="H32" s="73">
        <v>0</v>
      </c>
      <c r="I32" s="73">
        <v>0</v>
      </c>
      <c r="J32" s="73">
        <v>25</v>
      </c>
      <c r="K32" s="73">
        <v>25</v>
      </c>
      <c r="L32" s="73">
        <v>50</v>
      </c>
      <c r="M32" s="73">
        <v>0</v>
      </c>
      <c r="N32" s="73">
        <v>0</v>
      </c>
      <c r="O32" s="73">
        <v>25</v>
      </c>
      <c r="P32" s="73">
        <v>0</v>
      </c>
      <c r="Q32" s="73">
        <v>0</v>
      </c>
    </row>
    <row r="33" spans="1:17" x14ac:dyDescent="0.25">
      <c r="A33" s="136"/>
      <c r="B33" s="74" t="s">
        <v>392</v>
      </c>
      <c r="C33" s="75">
        <v>25</v>
      </c>
      <c r="D33" s="75">
        <v>50</v>
      </c>
      <c r="E33" s="75">
        <v>50</v>
      </c>
      <c r="F33" s="75">
        <v>50</v>
      </c>
      <c r="G33" s="75">
        <v>50</v>
      </c>
      <c r="H33" s="75">
        <v>25</v>
      </c>
      <c r="I33" s="75">
        <v>25</v>
      </c>
      <c r="J33" s="75">
        <v>50</v>
      </c>
      <c r="K33" s="75">
        <v>50</v>
      </c>
      <c r="L33" s="75">
        <v>100</v>
      </c>
      <c r="M33" s="75">
        <v>50</v>
      </c>
      <c r="N33" s="75">
        <v>25</v>
      </c>
      <c r="O33" s="75">
        <v>50</v>
      </c>
      <c r="P33" s="75">
        <v>50</v>
      </c>
      <c r="Q33" s="75">
        <v>25</v>
      </c>
    </row>
    <row r="34" spans="1:17" x14ac:dyDescent="0.25">
      <c r="A34" s="136" t="s">
        <v>411</v>
      </c>
      <c r="B34" s="72" t="s">
        <v>398</v>
      </c>
      <c r="C34" s="73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>
        <v>25</v>
      </c>
      <c r="L34" s="73">
        <v>25</v>
      </c>
      <c r="M34" s="73">
        <v>0</v>
      </c>
      <c r="N34" s="73">
        <v>0</v>
      </c>
      <c r="O34" s="73">
        <v>25</v>
      </c>
      <c r="P34" s="73">
        <v>0</v>
      </c>
      <c r="Q34" s="73">
        <v>0</v>
      </c>
    </row>
    <row r="35" spans="1:17" x14ac:dyDescent="0.25">
      <c r="A35" s="136"/>
      <c r="B35" s="74" t="s">
        <v>399</v>
      </c>
      <c r="C35" s="75">
        <v>0</v>
      </c>
      <c r="D35" s="75">
        <v>25</v>
      </c>
      <c r="E35" s="75">
        <v>25</v>
      </c>
      <c r="F35" s="75">
        <v>25</v>
      </c>
      <c r="G35" s="75">
        <v>25</v>
      </c>
      <c r="H35" s="75">
        <v>0</v>
      </c>
      <c r="I35" s="75">
        <v>0</v>
      </c>
      <c r="J35" s="75">
        <v>25</v>
      </c>
      <c r="K35" s="75">
        <v>25</v>
      </c>
      <c r="L35" s="75">
        <v>50</v>
      </c>
      <c r="M35" s="75">
        <v>0</v>
      </c>
      <c r="N35" s="75">
        <v>25</v>
      </c>
      <c r="O35" s="75">
        <v>50</v>
      </c>
      <c r="P35" s="75">
        <v>25</v>
      </c>
      <c r="Q35" s="75">
        <v>0</v>
      </c>
    </row>
    <row r="36" spans="1:17" x14ac:dyDescent="0.25">
      <c r="A36" s="136"/>
      <c r="B36" s="72" t="s">
        <v>404</v>
      </c>
      <c r="C36" s="73">
        <v>0</v>
      </c>
      <c r="D36" s="73">
        <v>0</v>
      </c>
      <c r="E36" s="73">
        <v>0</v>
      </c>
      <c r="F36" s="73">
        <v>0</v>
      </c>
      <c r="G36" s="73">
        <v>0</v>
      </c>
      <c r="H36" s="73">
        <v>0</v>
      </c>
      <c r="I36" s="73">
        <v>0</v>
      </c>
      <c r="J36" s="73">
        <v>0</v>
      </c>
      <c r="K36" s="73">
        <v>0</v>
      </c>
      <c r="L36" s="73">
        <v>0</v>
      </c>
      <c r="M36" s="73">
        <v>0</v>
      </c>
      <c r="N36" s="73">
        <v>0</v>
      </c>
      <c r="O36" s="73">
        <v>0</v>
      </c>
      <c r="P36" s="73">
        <v>0</v>
      </c>
      <c r="Q36" s="73">
        <v>0</v>
      </c>
    </row>
    <row r="37" spans="1:17" x14ac:dyDescent="0.25">
      <c r="A37" s="136"/>
      <c r="B37" s="74" t="s">
        <v>405</v>
      </c>
      <c r="C37" s="75">
        <v>0</v>
      </c>
      <c r="D37" s="75">
        <v>25</v>
      </c>
      <c r="E37" s="75">
        <v>25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25</v>
      </c>
      <c r="L37" s="75">
        <v>25</v>
      </c>
      <c r="M37" s="75">
        <v>0</v>
      </c>
      <c r="N37" s="75">
        <v>0</v>
      </c>
      <c r="O37" s="75">
        <v>25</v>
      </c>
      <c r="P37" s="75">
        <v>0</v>
      </c>
      <c r="Q37" s="75">
        <v>0</v>
      </c>
    </row>
    <row r="38" spans="1:17" x14ac:dyDescent="0.25">
      <c r="A38" s="136"/>
      <c r="B38" s="72" t="s">
        <v>401</v>
      </c>
      <c r="C38" s="73">
        <v>0</v>
      </c>
      <c r="D38" s="73">
        <v>25</v>
      </c>
      <c r="E38" s="73">
        <v>25</v>
      </c>
      <c r="F38" s="73">
        <v>25</v>
      </c>
      <c r="G38" s="73">
        <v>0</v>
      </c>
      <c r="H38" s="73">
        <v>0</v>
      </c>
      <c r="I38" s="73">
        <v>0</v>
      </c>
      <c r="J38" s="73">
        <v>25</v>
      </c>
      <c r="K38" s="73">
        <v>25</v>
      </c>
      <c r="L38" s="73">
        <v>25</v>
      </c>
      <c r="M38" s="73">
        <v>0</v>
      </c>
      <c r="N38" s="73">
        <v>0</v>
      </c>
      <c r="O38" s="73">
        <v>25</v>
      </c>
      <c r="P38" s="73">
        <v>25</v>
      </c>
      <c r="Q38" s="73">
        <v>0</v>
      </c>
    </row>
    <row r="39" spans="1:17" x14ac:dyDescent="0.25">
      <c r="A39" s="136"/>
      <c r="B39" s="74" t="s">
        <v>383</v>
      </c>
      <c r="C39" s="75">
        <v>0</v>
      </c>
      <c r="D39" s="75">
        <v>25</v>
      </c>
      <c r="E39" s="75">
        <v>25</v>
      </c>
      <c r="F39" s="75">
        <v>25</v>
      </c>
      <c r="G39" s="75">
        <v>0</v>
      </c>
      <c r="H39" s="75">
        <v>0</v>
      </c>
      <c r="I39" s="75">
        <v>0</v>
      </c>
      <c r="J39" s="75">
        <v>0</v>
      </c>
      <c r="K39" s="75">
        <v>25</v>
      </c>
      <c r="L39" s="75">
        <v>50</v>
      </c>
      <c r="M39" s="75">
        <v>0</v>
      </c>
      <c r="N39" s="75">
        <v>25</v>
      </c>
      <c r="O39" s="75">
        <v>25</v>
      </c>
      <c r="P39" s="75">
        <v>25</v>
      </c>
      <c r="Q39" s="75">
        <v>0</v>
      </c>
    </row>
    <row r="40" spans="1:17" x14ac:dyDescent="0.25">
      <c r="A40" s="136"/>
      <c r="B40" s="72" t="s">
        <v>402</v>
      </c>
      <c r="C40" s="73">
        <v>25</v>
      </c>
      <c r="D40" s="73">
        <v>50</v>
      </c>
      <c r="E40" s="73">
        <v>50</v>
      </c>
      <c r="F40" s="73">
        <v>75</v>
      </c>
      <c r="G40" s="73">
        <v>25</v>
      </c>
      <c r="H40" s="73">
        <v>25</v>
      </c>
      <c r="I40" s="73">
        <v>25</v>
      </c>
      <c r="J40" s="73">
        <v>25</v>
      </c>
      <c r="K40" s="73">
        <v>75</v>
      </c>
      <c r="L40" s="73">
        <v>125</v>
      </c>
      <c r="M40" s="73">
        <v>50</v>
      </c>
      <c r="N40" s="73">
        <v>25</v>
      </c>
      <c r="O40" s="73">
        <v>50</v>
      </c>
      <c r="P40" s="73">
        <v>25</v>
      </c>
      <c r="Q40" s="73">
        <v>25</v>
      </c>
    </row>
    <row r="41" spans="1:17" x14ac:dyDescent="0.25">
      <c r="A41" s="136"/>
      <c r="B41" s="74" t="s">
        <v>396</v>
      </c>
      <c r="C41" s="75">
        <v>0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5">
        <v>0</v>
      </c>
      <c r="P41" s="75">
        <v>0</v>
      </c>
      <c r="Q41" s="75">
        <v>0</v>
      </c>
    </row>
    <row r="42" spans="1:17" x14ac:dyDescent="0.25">
      <c r="A42" s="136"/>
      <c r="B42" s="72" t="s">
        <v>406</v>
      </c>
      <c r="C42" s="73">
        <v>125</v>
      </c>
      <c r="D42" s="73">
        <v>150</v>
      </c>
      <c r="E42" s="73">
        <v>125</v>
      </c>
      <c r="F42" s="73">
        <v>150</v>
      </c>
      <c r="G42" s="73">
        <v>75</v>
      </c>
      <c r="H42" s="73">
        <v>50</v>
      </c>
      <c r="I42" s="73">
        <v>50</v>
      </c>
      <c r="J42" s="73">
        <v>75</v>
      </c>
      <c r="K42" s="73">
        <v>200</v>
      </c>
      <c r="L42" s="73">
        <v>275</v>
      </c>
      <c r="M42" s="73">
        <v>75</v>
      </c>
      <c r="N42" s="73">
        <v>100</v>
      </c>
      <c r="O42" s="73">
        <v>225</v>
      </c>
      <c r="P42" s="73">
        <v>100</v>
      </c>
      <c r="Q42" s="73">
        <v>50</v>
      </c>
    </row>
    <row r="43" spans="1:17" x14ac:dyDescent="0.25">
      <c r="A43" s="136"/>
      <c r="B43" s="74" t="s">
        <v>407</v>
      </c>
      <c r="C43" s="75">
        <v>0</v>
      </c>
      <c r="D43" s="75">
        <v>0</v>
      </c>
      <c r="E43" s="75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5">
        <v>0</v>
      </c>
      <c r="P43" s="75">
        <v>0</v>
      </c>
      <c r="Q43" s="75">
        <v>0</v>
      </c>
    </row>
    <row r="44" spans="1:17" x14ac:dyDescent="0.25">
      <c r="A44" s="136"/>
      <c r="B44" s="72" t="s">
        <v>389</v>
      </c>
      <c r="C44" s="73">
        <v>0</v>
      </c>
      <c r="D44" s="73">
        <v>25</v>
      </c>
      <c r="E44" s="73">
        <v>25</v>
      </c>
      <c r="F44" s="73">
        <v>25</v>
      </c>
      <c r="G44" s="73">
        <v>0</v>
      </c>
      <c r="H44" s="73">
        <v>0</v>
      </c>
      <c r="I44" s="73">
        <v>0</v>
      </c>
      <c r="J44" s="73">
        <v>25</v>
      </c>
      <c r="K44" s="73">
        <v>25</v>
      </c>
      <c r="L44" s="73">
        <v>25</v>
      </c>
      <c r="M44" s="73">
        <v>0</v>
      </c>
      <c r="N44" s="73">
        <v>25</v>
      </c>
      <c r="O44" s="73">
        <v>25</v>
      </c>
      <c r="P44" s="73">
        <v>25</v>
      </c>
      <c r="Q44" s="73">
        <v>0</v>
      </c>
    </row>
    <row r="45" spans="1:17" x14ac:dyDescent="0.25">
      <c r="A45" s="136"/>
      <c r="B45" s="74" t="s">
        <v>391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5">
        <v>0</v>
      </c>
      <c r="P45" s="75">
        <v>0</v>
      </c>
      <c r="Q45" s="75">
        <v>0</v>
      </c>
    </row>
    <row r="46" spans="1:17" x14ac:dyDescent="0.25">
      <c r="A46" s="136"/>
      <c r="B46" s="72" t="s">
        <v>392</v>
      </c>
      <c r="C46" s="73">
        <v>0</v>
      </c>
      <c r="D46" s="73">
        <v>25</v>
      </c>
      <c r="E46" s="73">
        <v>0</v>
      </c>
      <c r="F46" s="73">
        <v>25</v>
      </c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25</v>
      </c>
      <c r="M46" s="73">
        <v>0</v>
      </c>
      <c r="N46" s="73">
        <v>0</v>
      </c>
      <c r="O46" s="73">
        <v>0</v>
      </c>
      <c r="P46" s="73">
        <v>0</v>
      </c>
      <c r="Q46" s="73">
        <v>0</v>
      </c>
    </row>
    <row r="47" spans="1:17" x14ac:dyDescent="0.25">
      <c r="A47" s="136" t="s">
        <v>408</v>
      </c>
      <c r="B47" s="74" t="s">
        <v>399</v>
      </c>
      <c r="C47" s="75">
        <v>0</v>
      </c>
      <c r="D47" s="75">
        <v>0</v>
      </c>
      <c r="E47" s="75">
        <v>0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75">
        <v>0</v>
      </c>
      <c r="O47" s="75">
        <v>0</v>
      </c>
      <c r="P47" s="75">
        <v>0</v>
      </c>
      <c r="Q47" s="75">
        <v>0</v>
      </c>
    </row>
    <row r="48" spans="1:17" x14ac:dyDescent="0.25">
      <c r="A48" s="136"/>
      <c r="B48" s="72" t="s">
        <v>401</v>
      </c>
      <c r="C48" s="73">
        <v>0</v>
      </c>
      <c r="D48" s="73">
        <v>0</v>
      </c>
      <c r="E48" s="73">
        <v>0</v>
      </c>
      <c r="F48" s="73">
        <v>0</v>
      </c>
      <c r="G48" s="73">
        <v>0</v>
      </c>
      <c r="H48" s="73">
        <v>0</v>
      </c>
      <c r="I48" s="73">
        <v>0</v>
      </c>
      <c r="J48" s="73">
        <v>0</v>
      </c>
      <c r="K48" s="73">
        <v>0</v>
      </c>
      <c r="L48" s="73">
        <v>0</v>
      </c>
      <c r="M48" s="73">
        <v>0</v>
      </c>
      <c r="N48" s="73">
        <v>0</v>
      </c>
      <c r="O48" s="73">
        <v>0</v>
      </c>
      <c r="P48" s="73">
        <v>0</v>
      </c>
      <c r="Q48" s="73">
        <v>0</v>
      </c>
    </row>
    <row r="49" spans="1:17" x14ac:dyDescent="0.25">
      <c r="A49" s="136"/>
      <c r="B49" s="74" t="s">
        <v>383</v>
      </c>
      <c r="C49" s="75">
        <v>0</v>
      </c>
      <c r="D49" s="75">
        <v>0</v>
      </c>
      <c r="E49" s="75">
        <v>0</v>
      </c>
      <c r="F49" s="75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75">
        <v>0</v>
      </c>
      <c r="O49" s="75">
        <v>0</v>
      </c>
      <c r="P49" s="75">
        <v>0</v>
      </c>
      <c r="Q49" s="75">
        <v>0</v>
      </c>
    </row>
    <row r="50" spans="1:17" x14ac:dyDescent="0.25">
      <c r="A50" s="136"/>
      <c r="B50" s="72" t="s">
        <v>402</v>
      </c>
      <c r="C50" s="73">
        <v>0</v>
      </c>
      <c r="D50" s="73">
        <v>0</v>
      </c>
      <c r="E50" s="73">
        <v>0</v>
      </c>
      <c r="F50" s="73">
        <v>0</v>
      </c>
      <c r="G50" s="73">
        <v>0</v>
      </c>
      <c r="H50" s="73">
        <v>0</v>
      </c>
      <c r="I50" s="73">
        <v>0</v>
      </c>
      <c r="J50" s="73">
        <v>0</v>
      </c>
      <c r="K50" s="73">
        <v>0</v>
      </c>
      <c r="L50" s="73">
        <v>0</v>
      </c>
      <c r="M50" s="73">
        <v>0</v>
      </c>
      <c r="N50" s="73">
        <v>0</v>
      </c>
      <c r="O50" s="73">
        <v>0</v>
      </c>
      <c r="P50" s="73">
        <v>0</v>
      </c>
      <c r="Q50" s="73">
        <v>0</v>
      </c>
    </row>
    <row r="51" spans="1:17" x14ac:dyDescent="0.25">
      <c r="A51" s="136"/>
      <c r="B51" s="74" t="s">
        <v>396</v>
      </c>
      <c r="C51" s="75">
        <v>0</v>
      </c>
      <c r="D51" s="75">
        <v>0</v>
      </c>
      <c r="E51" s="75">
        <v>0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75">
        <v>0</v>
      </c>
      <c r="O51" s="75">
        <v>0</v>
      </c>
      <c r="P51" s="75">
        <v>0</v>
      </c>
      <c r="Q51" s="75">
        <v>0</v>
      </c>
    </row>
    <row r="52" spans="1:17" x14ac:dyDescent="0.25">
      <c r="A52" s="136"/>
      <c r="B52" s="72" t="s">
        <v>406</v>
      </c>
      <c r="C52" s="73">
        <v>0</v>
      </c>
      <c r="D52" s="73">
        <v>25</v>
      </c>
      <c r="E52" s="73">
        <v>0</v>
      </c>
      <c r="F52" s="73">
        <v>25</v>
      </c>
      <c r="G52" s="73">
        <v>0</v>
      </c>
      <c r="H52" s="73">
        <v>0</v>
      </c>
      <c r="I52" s="73">
        <v>0</v>
      </c>
      <c r="J52" s="73">
        <v>0</v>
      </c>
      <c r="K52" s="73">
        <v>25</v>
      </c>
      <c r="L52" s="73">
        <v>25</v>
      </c>
      <c r="M52" s="73">
        <v>0</v>
      </c>
      <c r="N52" s="73">
        <v>25</v>
      </c>
      <c r="O52" s="73">
        <v>25</v>
      </c>
      <c r="P52" s="73">
        <v>0</v>
      </c>
      <c r="Q52" s="73">
        <v>0</v>
      </c>
    </row>
    <row r="53" spans="1:17" x14ac:dyDescent="0.25">
      <c r="A53" s="136"/>
      <c r="B53" s="74" t="s">
        <v>392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75">
        <v>0</v>
      </c>
      <c r="O53" s="75">
        <v>0</v>
      </c>
      <c r="P53" s="75">
        <v>0</v>
      </c>
      <c r="Q53" s="75">
        <v>0</v>
      </c>
    </row>
  </sheetData>
  <mergeCells count="5">
    <mergeCell ref="A6:A16"/>
    <mergeCell ref="A17:A22"/>
    <mergeCell ref="A23:A33"/>
    <mergeCell ref="A34:A46"/>
    <mergeCell ref="A47:A5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0EF46-AADA-486F-8DBD-74F7549B9042}">
  <dimension ref="A1:D15"/>
  <sheetViews>
    <sheetView workbookViewId="0">
      <selection activeCell="I1" sqref="I1"/>
    </sheetView>
  </sheetViews>
  <sheetFormatPr baseColWidth="10" defaultRowHeight="13.2" x14ac:dyDescent="0.25"/>
  <cols>
    <col min="2" max="2" width="13.88671875" bestFit="1" customWidth="1"/>
  </cols>
  <sheetData>
    <row r="1" spans="1:4" x14ac:dyDescent="0.25">
      <c r="A1" t="s">
        <v>421</v>
      </c>
    </row>
    <row r="3" spans="1:4" x14ac:dyDescent="0.25">
      <c r="A3" s="54"/>
      <c r="B3" s="54" t="s">
        <v>414</v>
      </c>
      <c r="C3" s="104" t="s">
        <v>428</v>
      </c>
      <c r="D3" s="104" t="s">
        <v>429</v>
      </c>
    </row>
    <row r="4" spans="1:4" x14ac:dyDescent="0.25">
      <c r="A4" s="132">
        <v>2015</v>
      </c>
      <c r="B4" s="101">
        <v>20800</v>
      </c>
      <c r="C4" s="101">
        <v>1889</v>
      </c>
      <c r="D4" s="101">
        <v>1924</v>
      </c>
    </row>
    <row r="5" spans="1:4" x14ac:dyDescent="0.25">
      <c r="A5" s="132">
        <v>2016</v>
      </c>
      <c r="B5" s="101">
        <v>26500</v>
      </c>
      <c r="C5" s="101">
        <v>8949</v>
      </c>
      <c r="D5" s="101">
        <v>7699</v>
      </c>
    </row>
    <row r="6" spans="1:4" x14ac:dyDescent="0.25">
      <c r="A6" s="132">
        <v>2017</v>
      </c>
      <c r="B6" s="101">
        <v>33800</v>
      </c>
      <c r="C6" s="101">
        <v>4236</v>
      </c>
      <c r="D6" s="101">
        <v>4509</v>
      </c>
    </row>
    <row r="7" spans="1:4" x14ac:dyDescent="0.25">
      <c r="A7" s="132">
        <v>2018</v>
      </c>
      <c r="B7" s="101">
        <v>44400</v>
      </c>
      <c r="C7" s="101">
        <v>4710</v>
      </c>
      <c r="D7" s="101">
        <v>5332</v>
      </c>
    </row>
    <row r="8" spans="1:4" x14ac:dyDescent="0.25">
      <c r="A8" s="132">
        <v>2019</v>
      </c>
      <c r="B8" s="101">
        <v>59450</v>
      </c>
      <c r="C8" s="101">
        <v>8147</v>
      </c>
      <c r="D8" s="101">
        <v>6861</v>
      </c>
    </row>
    <row r="9" spans="1:4" x14ac:dyDescent="0.25">
      <c r="A9" s="132">
        <v>2020</v>
      </c>
      <c r="B9" s="101">
        <v>50750</v>
      </c>
      <c r="C9" s="101">
        <v>3617</v>
      </c>
      <c r="D9" s="101">
        <v>4455</v>
      </c>
    </row>
    <row r="10" spans="1:4" x14ac:dyDescent="0.25">
      <c r="A10" s="132">
        <v>2021</v>
      </c>
      <c r="B10" s="101">
        <v>46000</v>
      </c>
      <c r="C10" s="101">
        <v>6472</v>
      </c>
      <c r="D10" s="101">
        <v>5312</v>
      </c>
    </row>
    <row r="11" spans="1:4" x14ac:dyDescent="0.25">
      <c r="A11" s="132">
        <v>2022</v>
      </c>
      <c r="B11" s="101">
        <v>70250</v>
      </c>
      <c r="C11" s="101">
        <v>16674</v>
      </c>
      <c r="D11" s="101">
        <v>14171</v>
      </c>
    </row>
    <row r="12" spans="1:4" x14ac:dyDescent="0.25">
      <c r="A12" s="132">
        <v>2023</v>
      </c>
      <c r="B12" s="101">
        <v>52850</v>
      </c>
      <c r="C12" s="101">
        <v>9360</v>
      </c>
      <c r="D12" s="101">
        <v>9356</v>
      </c>
    </row>
    <row r="13" spans="1:4" x14ac:dyDescent="0.25">
      <c r="A13" s="132">
        <v>2024</v>
      </c>
      <c r="B13" s="101">
        <v>43600</v>
      </c>
      <c r="C13" s="101">
        <v>9801</v>
      </c>
      <c r="D13" s="101">
        <v>8885</v>
      </c>
    </row>
    <row r="14" spans="1:4" x14ac:dyDescent="0.25">
      <c r="A14" s="132">
        <v>2025</v>
      </c>
      <c r="B14" s="101">
        <v>39000</v>
      </c>
      <c r="C14" s="101">
        <v>9550</v>
      </c>
      <c r="D14" s="101">
        <v>8050</v>
      </c>
    </row>
    <row r="15" spans="1:4" x14ac:dyDescent="0.25">
      <c r="A15" s="132">
        <v>2026</v>
      </c>
      <c r="B15" s="100">
        <v>33750</v>
      </c>
      <c r="C15" s="101">
        <v>8550</v>
      </c>
      <c r="D15" s="101">
        <v>7050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3354B-C3C4-4D0A-A52D-893D4B7484FF}">
  <dimension ref="A1:E4"/>
  <sheetViews>
    <sheetView workbookViewId="0">
      <selection activeCell="M1" sqref="M1"/>
    </sheetView>
  </sheetViews>
  <sheetFormatPr baseColWidth="10" defaultRowHeight="13.2" x14ac:dyDescent="0.25"/>
  <sheetData>
    <row r="1" spans="1:5" x14ac:dyDescent="0.25">
      <c r="A1" s="28" t="s">
        <v>422</v>
      </c>
      <c r="B1" s="16"/>
      <c r="C1" s="16"/>
      <c r="D1" s="16"/>
    </row>
    <row r="2" spans="1:5" x14ac:dyDescent="0.25">
      <c r="A2" s="16"/>
      <c r="B2" s="16"/>
      <c r="C2" s="16"/>
      <c r="D2" s="16"/>
    </row>
    <row r="3" spans="1:5" x14ac:dyDescent="0.25">
      <c r="A3" s="86"/>
      <c r="B3" s="102" t="s">
        <v>50</v>
      </c>
      <c r="C3" s="102" t="s">
        <v>47</v>
      </c>
      <c r="D3" s="102" t="s">
        <v>48</v>
      </c>
      <c r="E3" s="102" t="s">
        <v>49</v>
      </c>
    </row>
    <row r="4" spans="1:5" x14ac:dyDescent="0.25">
      <c r="A4" s="87">
        <v>2026</v>
      </c>
      <c r="B4" s="93">
        <f>E4-C4</f>
        <v>11.099999999999998</v>
      </c>
      <c r="C4" s="93">
        <v>11.8</v>
      </c>
      <c r="D4" s="93">
        <v>65.3</v>
      </c>
      <c r="E4" s="93">
        <v>22.9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7ADA3-DD02-4D9E-AC5A-2032F3A1F414}">
  <dimension ref="A1:R36"/>
  <sheetViews>
    <sheetView zoomScaleNormal="100" workbookViewId="0">
      <selection activeCell="M1" sqref="M1"/>
    </sheetView>
  </sheetViews>
  <sheetFormatPr baseColWidth="10" defaultColWidth="11.44140625" defaultRowHeight="12.6" x14ac:dyDescent="0.2"/>
  <cols>
    <col min="1" max="1" width="9.44140625" style="107" customWidth="1"/>
    <col min="2" max="2" width="21.6640625" style="107" customWidth="1"/>
    <col min="3" max="3" width="17.33203125" style="107" customWidth="1"/>
    <col min="4" max="4" width="17.109375" style="107" customWidth="1"/>
    <col min="5" max="5" width="12.6640625" style="107" customWidth="1"/>
    <col min="6" max="6" width="12.109375" style="107" customWidth="1"/>
    <col min="7" max="11" width="12.6640625" style="107" customWidth="1"/>
    <col min="12" max="12" width="13" style="107" customWidth="1"/>
    <col min="13" max="18" width="12.6640625" style="107" customWidth="1"/>
    <col min="19" max="16384" width="11.44140625" style="107"/>
  </cols>
  <sheetData>
    <row r="1" spans="1:11" ht="13.2" x14ac:dyDescent="0.25">
      <c r="A1" s="105" t="s">
        <v>430</v>
      </c>
      <c r="B1" s="106"/>
      <c r="C1" s="106"/>
      <c r="D1" s="106"/>
    </row>
    <row r="2" spans="1:11" ht="13.2" x14ac:dyDescent="0.25">
      <c r="A2" s="106"/>
      <c r="B2" s="106"/>
      <c r="C2" s="106"/>
      <c r="D2" s="106"/>
    </row>
    <row r="3" spans="1:11" ht="63" customHeight="1" x14ac:dyDescent="0.25">
      <c r="A3" s="108"/>
      <c r="B3" s="109" t="s">
        <v>431</v>
      </c>
      <c r="C3" s="109" t="s">
        <v>432</v>
      </c>
      <c r="D3" s="109" t="s">
        <v>433</v>
      </c>
      <c r="E3" s="110"/>
      <c r="F3" s="111"/>
      <c r="G3" s="112"/>
      <c r="H3" s="112"/>
      <c r="I3" s="112"/>
    </row>
    <row r="4" spans="1:11" ht="14.4" x14ac:dyDescent="0.3">
      <c r="A4" s="117">
        <v>2010</v>
      </c>
      <c r="B4" s="118">
        <v>12.400831579482634</v>
      </c>
      <c r="C4" s="119">
        <v>0</v>
      </c>
      <c r="D4" s="120">
        <v>0.11928429423459246</v>
      </c>
      <c r="E4" s="113"/>
      <c r="F4" s="114"/>
      <c r="G4" s="115"/>
      <c r="H4" s="114"/>
      <c r="I4" s="116"/>
      <c r="J4" s="116"/>
      <c r="K4" s="116"/>
    </row>
    <row r="5" spans="1:11" ht="14.4" x14ac:dyDescent="0.3">
      <c r="A5" s="117">
        <v>2011</v>
      </c>
      <c r="B5" s="118">
        <v>16.09688014957052</v>
      </c>
      <c r="C5" s="119">
        <v>1.6</v>
      </c>
      <c r="D5" s="120">
        <v>1.7474185861795075</v>
      </c>
      <c r="E5" s="113"/>
      <c r="F5" s="114"/>
      <c r="G5" s="115"/>
      <c r="H5" s="114"/>
      <c r="I5" s="116"/>
      <c r="J5" s="116"/>
      <c r="K5" s="116"/>
    </row>
    <row r="6" spans="1:11" s="121" customFormat="1" ht="14.4" x14ac:dyDescent="0.3">
      <c r="A6" s="117">
        <v>2012</v>
      </c>
      <c r="B6" s="118">
        <v>13.920417319823967</v>
      </c>
      <c r="C6" s="119">
        <v>2.2000000000000002</v>
      </c>
      <c r="D6" s="120">
        <v>1.639344262295082</v>
      </c>
      <c r="E6" s="113"/>
      <c r="F6" s="114"/>
      <c r="G6" s="115"/>
      <c r="H6" s="114"/>
      <c r="I6" s="116"/>
      <c r="J6" s="116"/>
      <c r="K6" s="116"/>
    </row>
    <row r="7" spans="1:11" s="121" customFormat="1" ht="14.4" x14ac:dyDescent="0.3">
      <c r="A7" s="117">
        <v>2013</v>
      </c>
      <c r="B7" s="118">
        <v>14.023604632747993</v>
      </c>
      <c r="C7" s="119">
        <v>1.3</v>
      </c>
      <c r="D7" s="120">
        <v>0.72964669738863286</v>
      </c>
      <c r="E7" s="113"/>
      <c r="F7" s="114"/>
      <c r="G7" s="115"/>
      <c r="H7" s="114"/>
      <c r="I7" s="116"/>
      <c r="J7" s="116"/>
      <c r="K7" s="116"/>
    </row>
    <row r="8" spans="1:11" ht="14.4" x14ac:dyDescent="0.3">
      <c r="A8" s="117">
        <v>2014</v>
      </c>
      <c r="B8" s="118">
        <v>10.104373262785503</v>
      </c>
      <c r="C8" s="119">
        <v>1.2</v>
      </c>
      <c r="D8" s="120">
        <v>0.83873427373236753</v>
      </c>
      <c r="E8" s="113"/>
      <c r="F8" s="114"/>
      <c r="G8" s="115"/>
      <c r="H8" s="114"/>
      <c r="I8" s="116"/>
      <c r="J8" s="116"/>
      <c r="K8" s="116"/>
    </row>
    <row r="9" spans="1:11" ht="14.4" x14ac:dyDescent="0.3">
      <c r="A9" s="117">
        <v>2015</v>
      </c>
      <c r="B9" s="118">
        <v>8.4995374737467717</v>
      </c>
      <c r="C9" s="119">
        <v>0.4</v>
      </c>
      <c r="D9" s="120">
        <v>0.56710775047258988</v>
      </c>
      <c r="E9" s="113"/>
      <c r="F9" s="114"/>
      <c r="G9" s="115"/>
      <c r="H9" s="114"/>
      <c r="I9" s="122"/>
      <c r="K9" s="123"/>
    </row>
    <row r="10" spans="1:11" ht="14.4" x14ac:dyDescent="0.3">
      <c r="A10" s="108">
        <v>2016</v>
      </c>
      <c r="B10" s="118">
        <v>9.6967939373433687</v>
      </c>
      <c r="C10" s="119">
        <v>0.3</v>
      </c>
      <c r="D10" s="120">
        <v>-3.759398496240602E-2</v>
      </c>
      <c r="E10" s="113"/>
      <c r="F10" s="114"/>
      <c r="G10" s="115"/>
      <c r="H10" s="114"/>
      <c r="I10" s="124"/>
      <c r="K10" s="123"/>
    </row>
    <row r="11" spans="1:11" ht="14.4" x14ac:dyDescent="0.3">
      <c r="A11" s="117">
        <v>2017</v>
      </c>
      <c r="B11" s="118">
        <v>13.849955834930093</v>
      </c>
      <c r="C11" s="119">
        <v>1.3</v>
      </c>
      <c r="D11" s="120">
        <v>0.33847311019180143</v>
      </c>
      <c r="E11" s="113"/>
      <c r="F11" s="114"/>
      <c r="G11" s="115"/>
      <c r="H11" s="114"/>
    </row>
    <row r="12" spans="1:11" ht="14.4" x14ac:dyDescent="0.3">
      <c r="A12" s="117">
        <v>2018</v>
      </c>
      <c r="B12" s="118">
        <v>13.899999999999999</v>
      </c>
      <c r="C12" s="119">
        <v>1.8</v>
      </c>
      <c r="D12" s="120">
        <v>1.7991004497751124</v>
      </c>
      <c r="E12" s="113"/>
      <c r="F12" s="114"/>
      <c r="G12" s="115"/>
      <c r="H12" s="114"/>
    </row>
    <row r="13" spans="1:11" ht="14.4" x14ac:dyDescent="0.3">
      <c r="A13" s="117">
        <v>2019</v>
      </c>
      <c r="B13" s="118">
        <v>14.5</v>
      </c>
      <c r="C13" s="119">
        <v>1.7</v>
      </c>
      <c r="D13" s="120">
        <v>1.1045655375552283</v>
      </c>
      <c r="E13" s="113"/>
    </row>
    <row r="14" spans="1:11" ht="14.4" x14ac:dyDescent="0.3">
      <c r="A14" s="117">
        <v>2020</v>
      </c>
      <c r="B14" s="118">
        <v>13.6</v>
      </c>
      <c r="C14" s="119">
        <v>-1.5</v>
      </c>
      <c r="D14" s="120">
        <v>-0.50983248361252731</v>
      </c>
      <c r="E14" s="113"/>
    </row>
    <row r="15" spans="1:11" ht="14.4" x14ac:dyDescent="0.3">
      <c r="A15" s="117">
        <v>2021</v>
      </c>
      <c r="B15" s="118">
        <v>15.100000000000001</v>
      </c>
      <c r="C15" s="119">
        <v>1.1000000000000001</v>
      </c>
      <c r="D15" s="120">
        <v>1.5373352855051245</v>
      </c>
      <c r="E15" s="113"/>
    </row>
    <row r="16" spans="1:11" ht="14.4" x14ac:dyDescent="0.3">
      <c r="A16" s="117">
        <v>2022</v>
      </c>
      <c r="B16" s="118">
        <v>22.1</v>
      </c>
      <c r="C16" s="119">
        <v>3.9</v>
      </c>
      <c r="D16" s="120">
        <v>2.7036770007209805</v>
      </c>
      <c r="E16" s="113"/>
    </row>
    <row r="17" spans="1:18" ht="14.4" x14ac:dyDescent="0.3">
      <c r="A17" s="117">
        <v>2023</v>
      </c>
      <c r="B17" s="118">
        <v>13.4</v>
      </c>
      <c r="C17" s="119">
        <v>1.3</v>
      </c>
      <c r="D17" s="120">
        <v>0.9477009477009477</v>
      </c>
      <c r="E17" s="113"/>
    </row>
    <row r="18" spans="1:18" ht="14.4" x14ac:dyDescent="0.3">
      <c r="A18" s="117">
        <v>2024</v>
      </c>
      <c r="B18" s="118">
        <v>10.7</v>
      </c>
      <c r="C18" s="119">
        <v>0.6</v>
      </c>
      <c r="D18" s="120">
        <v>0.45201668984700977</v>
      </c>
      <c r="E18" s="125"/>
    </row>
    <row r="19" spans="1:18" ht="13.2" x14ac:dyDescent="0.25">
      <c r="A19" s="117">
        <v>2025</v>
      </c>
      <c r="B19" s="118">
        <v>11.200000000000001</v>
      </c>
      <c r="C19" s="108">
        <v>0.7</v>
      </c>
      <c r="D19" s="126">
        <v>0.48459675000000002</v>
      </c>
    </row>
    <row r="20" spans="1:18" ht="13.2" x14ac:dyDescent="0.25">
      <c r="A20" s="117">
        <v>2026</v>
      </c>
      <c r="B20" s="118">
        <v>11.099999999999998</v>
      </c>
      <c r="C20" s="108"/>
      <c r="D20" s="108"/>
    </row>
    <row r="21" spans="1:18" ht="14.4" x14ac:dyDescent="0.3"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</row>
    <row r="22" spans="1:18" x14ac:dyDescent="0.2">
      <c r="E22" s="128"/>
      <c r="G22" s="124"/>
      <c r="H22" s="124"/>
    </row>
    <row r="23" spans="1:18" x14ac:dyDescent="0.2">
      <c r="C23" s="124"/>
      <c r="D23" s="124"/>
      <c r="E23" s="129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</row>
    <row r="24" spans="1:18" x14ac:dyDescent="0.2">
      <c r="C24" s="124"/>
      <c r="D24" s="124"/>
      <c r="E24" s="129"/>
      <c r="F24" s="124"/>
      <c r="I24" s="124"/>
      <c r="J24" s="124"/>
      <c r="K24" s="124"/>
      <c r="L24" s="130"/>
      <c r="M24" s="124"/>
      <c r="N24" s="124"/>
      <c r="O24" s="124"/>
      <c r="P24" s="124"/>
      <c r="Q24" s="124"/>
      <c r="R24" s="124"/>
    </row>
    <row r="25" spans="1:18" x14ac:dyDescent="0.2">
      <c r="E25" s="128"/>
    </row>
    <row r="26" spans="1:18" x14ac:dyDescent="0.2">
      <c r="E26" s="128"/>
    </row>
    <row r="27" spans="1:18" x14ac:dyDescent="0.2">
      <c r="E27" s="128"/>
    </row>
    <row r="28" spans="1:18" ht="14.4" x14ac:dyDescent="0.3">
      <c r="E28" s="128"/>
      <c r="R28" s="131"/>
    </row>
    <row r="29" spans="1:18" x14ac:dyDescent="0.2">
      <c r="E29" s="128"/>
    </row>
    <row r="30" spans="1:18" x14ac:dyDescent="0.2">
      <c r="E30" s="128"/>
    </row>
    <row r="31" spans="1:18" x14ac:dyDescent="0.2">
      <c r="E31" s="128"/>
    </row>
    <row r="32" spans="1:18" x14ac:dyDescent="0.2">
      <c r="E32" s="128"/>
    </row>
    <row r="33" spans="5:5" x14ac:dyDescent="0.2">
      <c r="E33" s="128"/>
    </row>
    <row r="34" spans="5:5" x14ac:dyDescent="0.2">
      <c r="E34" s="128"/>
    </row>
    <row r="35" spans="5:5" x14ac:dyDescent="0.2">
      <c r="E35" s="128"/>
    </row>
    <row r="36" spans="5:5" x14ac:dyDescent="0.2">
      <c r="E36" s="128"/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3"/>
  <sheetViews>
    <sheetView zoomScaleNormal="100" workbookViewId="0">
      <selection activeCell="J1" sqref="J1"/>
    </sheetView>
  </sheetViews>
  <sheetFormatPr baseColWidth="10" defaultColWidth="11.44140625" defaultRowHeight="12.6" x14ac:dyDescent="0.2"/>
  <cols>
    <col min="1" max="1" width="54.5546875" style="2" bestFit="1" customWidth="1"/>
    <col min="2" max="2" width="8.88671875" style="2" customWidth="1"/>
    <col min="3" max="3" width="11.5546875" style="2" customWidth="1"/>
    <col min="4" max="5" width="6.6640625" style="2" customWidth="1"/>
    <col min="6" max="16384" width="11.44140625" style="2"/>
  </cols>
  <sheetData>
    <row r="1" spans="1:4" ht="13.2" x14ac:dyDescent="0.25">
      <c r="A1" s="15" t="s">
        <v>423</v>
      </c>
      <c r="B1" s="16"/>
      <c r="C1" s="16"/>
      <c r="D1"/>
    </row>
    <row r="2" spans="1:4" ht="13.2" x14ac:dyDescent="0.25">
      <c r="A2" s="15"/>
      <c r="B2" s="16"/>
      <c r="C2" s="16"/>
      <c r="D2"/>
    </row>
    <row r="3" spans="1:4" ht="14.4" x14ac:dyDescent="0.3">
      <c r="A3" s="20"/>
      <c r="B3" s="20">
        <v>2025</v>
      </c>
      <c r="C3" s="20">
        <v>2026</v>
      </c>
      <c r="D3" s="45"/>
    </row>
    <row r="4" spans="1:4" ht="14.4" x14ac:dyDescent="0.3">
      <c r="A4" s="20" t="s">
        <v>4</v>
      </c>
      <c r="B4" s="22">
        <v>16.499999999999996</v>
      </c>
      <c r="C4" s="22">
        <v>17.7</v>
      </c>
      <c r="D4" s="45"/>
    </row>
    <row r="5" spans="1:4" ht="14.4" x14ac:dyDescent="0.3">
      <c r="A5" s="20" t="s">
        <v>51</v>
      </c>
      <c r="B5" s="22">
        <v>22.2</v>
      </c>
      <c r="C5" s="22">
        <v>17.600000000000001</v>
      </c>
      <c r="D5" s="45"/>
    </row>
    <row r="6" spans="1:4" ht="14.4" x14ac:dyDescent="0.3">
      <c r="A6" s="20" t="s">
        <v>17</v>
      </c>
      <c r="B6" s="22">
        <v>9.8000000000000007</v>
      </c>
      <c r="C6" s="22">
        <v>16.399999999999999</v>
      </c>
      <c r="D6" s="45"/>
    </row>
    <row r="7" spans="1:4" ht="14.4" x14ac:dyDescent="0.3">
      <c r="A7" s="20" t="s">
        <v>18</v>
      </c>
      <c r="B7" s="22">
        <v>17.900000000000002</v>
      </c>
      <c r="C7" s="22">
        <v>13.800000000000002</v>
      </c>
      <c r="D7" s="45"/>
    </row>
    <row r="8" spans="1:4" ht="14.4" x14ac:dyDescent="0.3">
      <c r="A8" s="20" t="s">
        <v>14</v>
      </c>
      <c r="B8" s="22">
        <v>12.6</v>
      </c>
      <c r="C8" s="22">
        <v>12.799999999999997</v>
      </c>
      <c r="D8" s="45"/>
    </row>
    <row r="9" spans="1:4" ht="14.4" x14ac:dyDescent="0.3">
      <c r="A9" s="20" t="s">
        <v>8</v>
      </c>
      <c r="B9" s="22">
        <v>13.600000000000001</v>
      </c>
      <c r="C9" s="22">
        <v>12.400000000000002</v>
      </c>
      <c r="D9" s="45"/>
    </row>
    <row r="10" spans="1:4" ht="14.4" x14ac:dyDescent="0.3">
      <c r="A10" s="20" t="s">
        <v>9</v>
      </c>
      <c r="B10" s="22">
        <v>9.8000000000000007</v>
      </c>
      <c r="C10" s="22">
        <v>11.399999999999999</v>
      </c>
      <c r="D10" s="45"/>
    </row>
    <row r="11" spans="1:4" ht="14.4" x14ac:dyDescent="0.3">
      <c r="A11" s="20" t="s">
        <v>16</v>
      </c>
      <c r="B11" s="22">
        <v>9.3000000000000007</v>
      </c>
      <c r="C11" s="22">
        <v>11.3</v>
      </c>
      <c r="D11" s="45"/>
    </row>
    <row r="12" spans="1:4" ht="14.4" x14ac:dyDescent="0.3">
      <c r="A12" s="20" t="s">
        <v>7</v>
      </c>
      <c r="B12" s="22">
        <v>5.4999999999999991</v>
      </c>
      <c r="C12" s="22">
        <v>11.099999999999998</v>
      </c>
      <c r="D12" s="45"/>
    </row>
    <row r="13" spans="1:4" ht="14.4" x14ac:dyDescent="0.3">
      <c r="A13" s="20" t="s">
        <v>6</v>
      </c>
      <c r="B13" s="22">
        <v>11.1</v>
      </c>
      <c r="C13" s="22">
        <v>10.4</v>
      </c>
      <c r="D13" s="45"/>
    </row>
    <row r="14" spans="1:4" ht="14.4" x14ac:dyDescent="0.3">
      <c r="A14" s="20" t="s">
        <v>10</v>
      </c>
      <c r="B14" s="22">
        <v>7.7999999999999989</v>
      </c>
      <c r="C14" s="22">
        <v>10.200000000000003</v>
      </c>
      <c r="D14" s="45"/>
    </row>
    <row r="15" spans="1:4" ht="14.4" x14ac:dyDescent="0.3">
      <c r="A15" s="20" t="s">
        <v>15</v>
      </c>
      <c r="B15" s="22">
        <v>7.0000000000000009</v>
      </c>
      <c r="C15" s="22">
        <v>7.2999999999999989</v>
      </c>
      <c r="D15" s="45"/>
    </row>
    <row r="16" spans="1:4" ht="14.4" x14ac:dyDescent="0.3">
      <c r="A16" s="20" t="s">
        <v>13</v>
      </c>
      <c r="B16" s="22">
        <v>9.1999999999999993</v>
      </c>
      <c r="C16" s="22">
        <v>7.2000000000000011</v>
      </c>
      <c r="D16" s="45"/>
    </row>
    <row r="17" spans="1:4" ht="14.4" x14ac:dyDescent="0.3">
      <c r="A17" s="20" t="s">
        <v>12</v>
      </c>
      <c r="B17" s="22">
        <v>10.8</v>
      </c>
      <c r="C17" s="22">
        <v>6.0999999999999979</v>
      </c>
      <c r="D17" s="45"/>
    </row>
    <row r="18" spans="1:4" ht="14.4" x14ac:dyDescent="0.3">
      <c r="A18" s="20" t="s">
        <v>52</v>
      </c>
      <c r="B18" s="22">
        <v>4.5000000000000009</v>
      </c>
      <c r="C18" s="22">
        <v>5.9</v>
      </c>
      <c r="D18" s="45"/>
    </row>
    <row r="19" spans="1:4" ht="13.2" x14ac:dyDescent="0.25">
      <c r="A19" s="20"/>
      <c r="B19" s="20"/>
      <c r="C19" s="20"/>
      <c r="D19" s="3"/>
    </row>
    <row r="20" spans="1:4" ht="13.2" x14ac:dyDescent="0.25">
      <c r="A20" s="20" t="s">
        <v>19</v>
      </c>
      <c r="B20" s="22">
        <v>11.200000000000001</v>
      </c>
      <c r="C20" s="22">
        <v>11.099999999999998</v>
      </c>
      <c r="D20" s="3"/>
    </row>
    <row r="21" spans="1:4" ht="13.2" x14ac:dyDescent="0.25">
      <c r="A21" s="16"/>
      <c r="B21" s="16"/>
      <c r="C21" s="18"/>
      <c r="D21" s="3"/>
    </row>
    <row r="22" spans="1:4" ht="13.2" x14ac:dyDescent="0.25">
      <c r="A22" s="16"/>
      <c r="B22" s="16"/>
      <c r="C22" s="18"/>
      <c r="D22" s="3"/>
    </row>
    <row r="23" spans="1:4" ht="13.2" x14ac:dyDescent="0.25">
      <c r="C23" s="18"/>
      <c r="D23" s="3"/>
    </row>
    <row r="24" spans="1:4" ht="13.2" x14ac:dyDescent="0.25">
      <c r="A24" s="94"/>
      <c r="C24" s="18"/>
      <c r="D24" s="3"/>
    </row>
    <row r="25" spans="1:4" ht="13.2" x14ac:dyDescent="0.25">
      <c r="A25" s="94"/>
      <c r="C25" s="18"/>
      <c r="D25" s="3"/>
    </row>
    <row r="26" spans="1:4" ht="13.2" x14ac:dyDescent="0.25">
      <c r="A26" s="94"/>
      <c r="D26" s="18"/>
    </row>
    <row r="27" spans="1:4" ht="13.2" x14ac:dyDescent="0.25">
      <c r="A27" s="94"/>
    </row>
    <row r="28" spans="1:4" ht="13.2" x14ac:dyDescent="0.25">
      <c r="A28" s="94"/>
    </row>
    <row r="29" spans="1:4" ht="13.2" x14ac:dyDescent="0.25">
      <c r="A29" s="94"/>
    </row>
    <row r="30" spans="1:4" ht="13.2" x14ac:dyDescent="0.25">
      <c r="A30" s="94"/>
    </row>
    <row r="31" spans="1:4" ht="13.2" x14ac:dyDescent="0.25">
      <c r="A31" s="94"/>
    </row>
    <row r="32" spans="1:4" ht="13.2" x14ac:dyDescent="0.25">
      <c r="A32" s="94"/>
    </row>
    <row r="33" spans="1:1" ht="13.2" x14ac:dyDescent="0.25">
      <c r="A33" s="94"/>
    </row>
    <row r="34" spans="1:1" ht="13.2" x14ac:dyDescent="0.25">
      <c r="A34" s="94"/>
    </row>
    <row r="35" spans="1:1" ht="13.2" x14ac:dyDescent="0.25">
      <c r="A35" s="94"/>
    </row>
    <row r="36" spans="1:1" ht="13.2" x14ac:dyDescent="0.25">
      <c r="A36" s="94"/>
    </row>
    <row r="37" spans="1:1" ht="13.2" x14ac:dyDescent="0.25">
      <c r="A37" s="94"/>
    </row>
    <row r="38" spans="1:1" ht="13.2" x14ac:dyDescent="0.25">
      <c r="A38" s="94"/>
    </row>
    <row r="39" spans="1:1" ht="13.2" x14ac:dyDescent="0.25">
      <c r="A39" s="94"/>
    </row>
    <row r="40" spans="1:1" ht="13.2" x14ac:dyDescent="0.25">
      <c r="A40" s="94"/>
    </row>
    <row r="41" spans="1:1" ht="13.2" x14ac:dyDescent="0.25">
      <c r="A41" s="94"/>
    </row>
    <row r="42" spans="1:1" ht="13.2" x14ac:dyDescent="0.25">
      <c r="A42" s="94"/>
    </row>
    <row r="43" spans="1:1" ht="13.2" x14ac:dyDescent="0.25">
      <c r="A43" s="94"/>
    </row>
  </sheetData>
  <sortState xmlns:xlrd2="http://schemas.microsoft.com/office/spreadsheetml/2017/richdata2" ref="A4:C18">
    <sortCondition descending="1" ref="C4:C18"/>
  </sortState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0"/>
  <sheetViews>
    <sheetView zoomScaleNormal="100" workbookViewId="0">
      <selection activeCell="M1" sqref="M1"/>
    </sheetView>
  </sheetViews>
  <sheetFormatPr baseColWidth="10" defaultColWidth="11.44140625" defaultRowHeight="13.2" x14ac:dyDescent="0.25"/>
  <cols>
    <col min="1" max="1" width="44" customWidth="1"/>
    <col min="2" max="2" width="19.44140625" customWidth="1"/>
    <col min="3" max="3" width="17.5546875" customWidth="1"/>
  </cols>
  <sheetData>
    <row r="1" spans="1:4" x14ac:dyDescent="0.25">
      <c r="A1" s="15" t="s">
        <v>424</v>
      </c>
      <c r="B1" s="16"/>
      <c r="C1" s="16"/>
      <c r="D1" s="16"/>
    </row>
    <row r="2" spans="1:4" x14ac:dyDescent="0.25">
      <c r="A2" s="16"/>
      <c r="B2" s="16"/>
      <c r="C2" s="16"/>
      <c r="D2" s="16"/>
    </row>
    <row r="3" spans="1:4" ht="39.6" x14ac:dyDescent="0.25">
      <c r="A3" s="20"/>
      <c r="B3" s="23" t="s">
        <v>1</v>
      </c>
      <c r="C3" s="24" t="s">
        <v>2</v>
      </c>
      <c r="D3" s="20" t="s">
        <v>3</v>
      </c>
    </row>
    <row r="4" spans="1:4" x14ac:dyDescent="0.25">
      <c r="A4" s="95" t="s">
        <v>75</v>
      </c>
      <c r="B4" s="41">
        <v>19</v>
      </c>
      <c r="C4" s="41">
        <v>11.799999999999999</v>
      </c>
      <c r="D4" s="41">
        <f t="shared" ref="D4:D27" si="0">C4+B4</f>
        <v>30.799999999999997</v>
      </c>
    </row>
    <row r="5" spans="1:4" x14ac:dyDescent="0.25">
      <c r="A5" s="95" t="s">
        <v>69</v>
      </c>
      <c r="B5" s="41">
        <v>9.1</v>
      </c>
      <c r="C5" s="41">
        <v>12.6</v>
      </c>
      <c r="D5" s="41">
        <f t="shared" si="0"/>
        <v>21.7</v>
      </c>
    </row>
    <row r="6" spans="1:4" x14ac:dyDescent="0.25">
      <c r="A6" s="41" t="s">
        <v>81</v>
      </c>
      <c r="B6" s="41">
        <v>13.3</v>
      </c>
      <c r="C6" s="41">
        <v>8.2000000000000011</v>
      </c>
      <c r="D6" s="41">
        <f t="shared" si="0"/>
        <v>21.5</v>
      </c>
    </row>
    <row r="7" spans="1:4" x14ac:dyDescent="0.25">
      <c r="A7" s="41" t="s">
        <v>33</v>
      </c>
      <c r="B7" s="41">
        <v>10.9</v>
      </c>
      <c r="C7" s="41">
        <v>9.9</v>
      </c>
      <c r="D7" s="41">
        <f t="shared" si="0"/>
        <v>20.8</v>
      </c>
    </row>
    <row r="8" spans="1:4" x14ac:dyDescent="0.25">
      <c r="A8" s="41" t="s">
        <v>82</v>
      </c>
      <c r="B8" s="41">
        <v>11.200000000000001</v>
      </c>
      <c r="C8" s="41">
        <v>8.7999999999999989</v>
      </c>
      <c r="D8" s="41">
        <f t="shared" si="0"/>
        <v>20</v>
      </c>
    </row>
    <row r="9" spans="1:4" x14ac:dyDescent="0.25">
      <c r="A9" s="41" t="s">
        <v>83</v>
      </c>
      <c r="B9" s="41">
        <v>11.4</v>
      </c>
      <c r="C9" s="41">
        <v>8.4</v>
      </c>
      <c r="D9" s="41">
        <f t="shared" si="0"/>
        <v>19.8</v>
      </c>
    </row>
    <row r="10" spans="1:4" x14ac:dyDescent="0.25">
      <c r="A10" s="41" t="s">
        <v>66</v>
      </c>
      <c r="B10" s="41">
        <v>11.1</v>
      </c>
      <c r="C10" s="41">
        <v>8.6999999999999993</v>
      </c>
      <c r="D10" s="41">
        <f t="shared" si="0"/>
        <v>19.799999999999997</v>
      </c>
    </row>
    <row r="11" spans="1:4" x14ac:dyDescent="0.25">
      <c r="A11" s="41" t="s">
        <v>68</v>
      </c>
      <c r="B11" s="41">
        <v>11.700000000000001</v>
      </c>
      <c r="C11" s="41">
        <v>5.5</v>
      </c>
      <c r="D11" s="41">
        <f t="shared" si="0"/>
        <v>17.200000000000003</v>
      </c>
    </row>
    <row r="12" spans="1:4" x14ac:dyDescent="0.25">
      <c r="A12" s="41" t="s">
        <v>55</v>
      </c>
      <c r="B12" s="41">
        <v>10.299999999999999</v>
      </c>
      <c r="C12" s="41">
        <v>6.7</v>
      </c>
      <c r="D12" s="41">
        <f t="shared" si="0"/>
        <v>17</v>
      </c>
    </row>
    <row r="13" spans="1:4" x14ac:dyDescent="0.25">
      <c r="A13" s="95" t="s">
        <v>73</v>
      </c>
      <c r="B13" s="41">
        <v>11.799999999999999</v>
      </c>
      <c r="C13" s="41">
        <v>4.5999999999999996</v>
      </c>
      <c r="D13" s="41">
        <f t="shared" si="0"/>
        <v>16.399999999999999</v>
      </c>
    </row>
    <row r="14" spans="1:4" x14ac:dyDescent="0.25">
      <c r="A14" s="95" t="s">
        <v>76</v>
      </c>
      <c r="B14" s="41">
        <v>9.4</v>
      </c>
      <c r="C14" s="41">
        <v>6.7</v>
      </c>
      <c r="D14" s="41">
        <f t="shared" si="0"/>
        <v>16.100000000000001</v>
      </c>
    </row>
    <row r="15" spans="1:4" x14ac:dyDescent="0.25">
      <c r="A15" s="41" t="s">
        <v>70</v>
      </c>
      <c r="B15" s="41">
        <v>12.5</v>
      </c>
      <c r="C15" s="41">
        <v>3.2</v>
      </c>
      <c r="D15" s="41">
        <f t="shared" si="0"/>
        <v>15.7</v>
      </c>
    </row>
    <row r="16" spans="1:4" x14ac:dyDescent="0.25">
      <c r="A16" s="41" t="s">
        <v>84</v>
      </c>
      <c r="B16" s="41">
        <v>10.6</v>
      </c>
      <c r="C16" s="41">
        <v>4.3</v>
      </c>
      <c r="D16" s="41">
        <f t="shared" si="0"/>
        <v>14.899999999999999</v>
      </c>
    </row>
    <row r="17" spans="1:4" ht="26.4" x14ac:dyDescent="0.25">
      <c r="A17" s="95" t="s">
        <v>72</v>
      </c>
      <c r="B17" s="41">
        <v>8.7999999999999989</v>
      </c>
      <c r="C17" s="41">
        <v>5.4</v>
      </c>
      <c r="D17" s="41">
        <f t="shared" si="0"/>
        <v>14.2</v>
      </c>
    </row>
    <row r="18" spans="1:4" x14ac:dyDescent="0.25">
      <c r="A18" s="41" t="s">
        <v>85</v>
      </c>
      <c r="B18" s="41">
        <v>9.8000000000000007</v>
      </c>
      <c r="C18" s="41">
        <v>4.2</v>
      </c>
      <c r="D18" s="41">
        <f t="shared" si="0"/>
        <v>14</v>
      </c>
    </row>
    <row r="19" spans="1:4" x14ac:dyDescent="0.25">
      <c r="A19" s="41" t="s">
        <v>86</v>
      </c>
      <c r="B19" s="41">
        <v>7.9</v>
      </c>
      <c r="C19" s="41">
        <v>5.8999999999999995</v>
      </c>
      <c r="D19" s="41">
        <f t="shared" si="0"/>
        <v>13.8</v>
      </c>
    </row>
    <row r="20" spans="1:4" x14ac:dyDescent="0.25">
      <c r="A20" s="41" t="s">
        <v>65</v>
      </c>
      <c r="B20" s="41">
        <v>6.6000000000000005</v>
      </c>
      <c r="C20" s="41">
        <v>6.8000000000000007</v>
      </c>
      <c r="D20" s="41">
        <f t="shared" si="0"/>
        <v>13.400000000000002</v>
      </c>
    </row>
    <row r="21" spans="1:4" x14ac:dyDescent="0.25">
      <c r="A21" s="41" t="s">
        <v>54</v>
      </c>
      <c r="B21" s="41">
        <v>5.4</v>
      </c>
      <c r="C21" s="41">
        <v>7.5</v>
      </c>
      <c r="D21" s="41">
        <f t="shared" si="0"/>
        <v>12.9</v>
      </c>
    </row>
    <row r="22" spans="1:4" x14ac:dyDescent="0.25">
      <c r="A22" s="95" t="s">
        <v>67</v>
      </c>
      <c r="B22" s="41">
        <v>6.8000000000000007</v>
      </c>
      <c r="C22" s="41">
        <v>5.7</v>
      </c>
      <c r="D22" s="41">
        <f t="shared" si="0"/>
        <v>12.5</v>
      </c>
    </row>
    <row r="23" spans="1:4" x14ac:dyDescent="0.25">
      <c r="A23" s="41" t="s">
        <v>87</v>
      </c>
      <c r="B23" s="41">
        <v>7.3</v>
      </c>
      <c r="C23" s="41">
        <v>4.9000000000000004</v>
      </c>
      <c r="D23" s="41">
        <f t="shared" si="0"/>
        <v>12.2</v>
      </c>
    </row>
    <row r="24" spans="1:4" x14ac:dyDescent="0.25">
      <c r="A24" s="41" t="s">
        <v>88</v>
      </c>
      <c r="B24" s="41">
        <v>6</v>
      </c>
      <c r="C24" s="41">
        <v>4.5</v>
      </c>
      <c r="D24" s="41">
        <f t="shared" si="0"/>
        <v>10.5</v>
      </c>
    </row>
    <row r="25" spans="1:4" x14ac:dyDescent="0.25">
      <c r="A25" s="41" t="s">
        <v>40</v>
      </c>
      <c r="B25" s="41">
        <v>3.9</v>
      </c>
      <c r="C25" s="41">
        <v>6.5</v>
      </c>
      <c r="D25" s="41">
        <f t="shared" si="0"/>
        <v>10.4</v>
      </c>
    </row>
    <row r="26" spans="1:4" x14ac:dyDescent="0.25">
      <c r="A26" s="95" t="s">
        <v>71</v>
      </c>
      <c r="B26" s="41">
        <v>3.5999999999999996</v>
      </c>
      <c r="C26" s="41">
        <v>4.5999999999999996</v>
      </c>
      <c r="D26" s="41">
        <f t="shared" si="0"/>
        <v>8.1999999999999993</v>
      </c>
    </row>
    <row r="27" spans="1:4" x14ac:dyDescent="0.25">
      <c r="A27" s="41" t="s">
        <v>89</v>
      </c>
      <c r="B27" s="41">
        <v>5.6000000000000005</v>
      </c>
      <c r="C27" s="41">
        <v>2.5</v>
      </c>
      <c r="D27" s="41">
        <f t="shared" si="0"/>
        <v>8.1000000000000014</v>
      </c>
    </row>
    <row r="28" spans="1:4" x14ac:dyDescent="0.25">
      <c r="A28" s="41"/>
      <c r="B28" s="41"/>
      <c r="C28" s="41"/>
      <c r="D28" s="41"/>
    </row>
    <row r="29" spans="1:4" x14ac:dyDescent="0.25">
      <c r="A29" s="41" t="s">
        <v>19</v>
      </c>
      <c r="B29" s="41">
        <v>10.5</v>
      </c>
      <c r="C29" s="41">
        <v>7.6</v>
      </c>
      <c r="D29" s="41">
        <f>C29+B29</f>
        <v>18.100000000000001</v>
      </c>
    </row>
    <row r="30" spans="1:4" x14ac:dyDescent="0.25">
      <c r="A30" s="16"/>
      <c r="B30" s="16"/>
      <c r="C30" s="16"/>
      <c r="D30" s="16"/>
    </row>
  </sheetData>
  <sortState xmlns:xlrd2="http://schemas.microsoft.com/office/spreadsheetml/2017/richdata2" ref="A4:D27">
    <sortCondition descending="1" ref="D4:D27"/>
  </sortState>
  <phoneticPr fontId="1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60"/>
  <sheetViews>
    <sheetView zoomScaleNormal="100" workbookViewId="0">
      <selection activeCell="N1" sqref="N1"/>
    </sheetView>
  </sheetViews>
  <sheetFormatPr baseColWidth="10" defaultColWidth="11.44140625" defaultRowHeight="12.6" x14ac:dyDescent="0.2"/>
  <cols>
    <col min="1" max="1" width="39" style="2" customWidth="1"/>
    <col min="2" max="2" width="16.33203125" style="2" customWidth="1"/>
    <col min="3" max="7" width="11.44140625" style="2"/>
    <col min="8" max="8" width="14" style="2" customWidth="1"/>
    <col min="9" max="9" width="11.44140625" style="2"/>
    <col min="10" max="10" width="11.44140625" style="2" customWidth="1"/>
    <col min="11" max="16384" width="11.44140625" style="2"/>
  </cols>
  <sheetData>
    <row r="1" spans="1:18" ht="13.2" x14ac:dyDescent="0.25">
      <c r="A1" s="15" t="s">
        <v>425</v>
      </c>
      <c r="B1" s="16"/>
      <c r="C1" s="16"/>
      <c r="D1" s="16"/>
      <c r="E1" s="16"/>
    </row>
    <row r="2" spans="1:18" ht="13.2" x14ac:dyDescent="0.25">
      <c r="A2" s="33"/>
      <c r="B2" s="33"/>
      <c r="C2" s="33"/>
      <c r="D2" s="33"/>
      <c r="E2" s="16"/>
    </row>
    <row r="3" spans="1:18" ht="26.4" x14ac:dyDescent="0.25">
      <c r="A3" s="34"/>
      <c r="B3" s="26" t="s">
        <v>90</v>
      </c>
      <c r="C3" s="27" t="s">
        <v>22</v>
      </c>
      <c r="D3" s="20" t="s">
        <v>3</v>
      </c>
      <c r="E3" s="16"/>
      <c r="J3"/>
      <c r="K3"/>
      <c r="L3"/>
      <c r="M3"/>
      <c r="N3"/>
      <c r="O3"/>
    </row>
    <row r="4" spans="1:18" ht="13.2" x14ac:dyDescent="0.25">
      <c r="A4" s="21" t="s">
        <v>75</v>
      </c>
      <c r="B4" s="21">
        <v>26.200000000000003</v>
      </c>
      <c r="C4" s="21">
        <v>4.5999999999999996</v>
      </c>
      <c r="D4" s="21">
        <f t="shared" ref="D4:D27" si="0">B4+C4</f>
        <v>30.800000000000004</v>
      </c>
      <c r="E4" s="16"/>
      <c r="J4" s="10"/>
      <c r="K4" s="10"/>
      <c r="L4" s="1"/>
      <c r="M4" s="1"/>
      <c r="N4" s="1"/>
      <c r="O4" s="1"/>
    </row>
    <row r="5" spans="1:18" ht="13.2" x14ac:dyDescent="0.25">
      <c r="A5" s="21" t="s">
        <v>81</v>
      </c>
      <c r="B5" s="21">
        <v>17.599999999999998</v>
      </c>
      <c r="C5" s="21">
        <v>3.8</v>
      </c>
      <c r="D5" s="21">
        <f t="shared" si="0"/>
        <v>21.4</v>
      </c>
      <c r="E5" s="16"/>
      <c r="J5" s="10"/>
      <c r="K5" s="10"/>
      <c r="L5" s="1"/>
      <c r="M5" s="1"/>
      <c r="N5" s="1"/>
      <c r="O5" s="1"/>
      <c r="P5" s="3"/>
      <c r="Q5" s="3"/>
      <c r="R5" s="3"/>
    </row>
    <row r="6" spans="1:18" ht="13.2" x14ac:dyDescent="0.25">
      <c r="A6" s="35" t="s">
        <v>69</v>
      </c>
      <c r="B6" s="35">
        <v>14.899999999999999</v>
      </c>
      <c r="C6" s="35">
        <v>6.4</v>
      </c>
      <c r="D6" s="35">
        <f t="shared" si="0"/>
        <v>21.299999999999997</v>
      </c>
      <c r="E6" s="16"/>
      <c r="J6" s="10"/>
      <c r="K6" s="10"/>
      <c r="L6" s="1"/>
      <c r="M6" s="1"/>
      <c r="N6" s="1"/>
      <c r="O6" s="1"/>
      <c r="P6" s="3"/>
      <c r="Q6" s="3"/>
      <c r="R6" s="3"/>
    </row>
    <row r="7" spans="1:18" ht="13.2" x14ac:dyDescent="0.25">
      <c r="A7" s="21" t="s">
        <v>33</v>
      </c>
      <c r="B7" s="21">
        <v>17.299999999999997</v>
      </c>
      <c r="C7" s="21">
        <v>3.5000000000000004</v>
      </c>
      <c r="D7" s="21">
        <f t="shared" si="0"/>
        <v>20.799999999999997</v>
      </c>
      <c r="E7" s="16"/>
      <c r="J7" s="10"/>
      <c r="K7" s="10"/>
      <c r="L7" s="1"/>
      <c r="M7" s="1"/>
      <c r="N7" s="1"/>
      <c r="O7" s="1"/>
      <c r="P7" s="3"/>
      <c r="Q7" s="3"/>
      <c r="R7" s="3"/>
    </row>
    <row r="8" spans="1:18" ht="13.2" x14ac:dyDescent="0.25">
      <c r="A8" s="35" t="s">
        <v>82</v>
      </c>
      <c r="B8" s="35">
        <v>15.9</v>
      </c>
      <c r="C8" s="35">
        <v>4.2</v>
      </c>
      <c r="D8" s="35">
        <f t="shared" si="0"/>
        <v>20.100000000000001</v>
      </c>
      <c r="E8" s="16"/>
      <c r="J8" s="10"/>
      <c r="K8" s="10"/>
      <c r="L8" s="1"/>
      <c r="M8" s="1"/>
      <c r="N8" s="1"/>
      <c r="O8" s="1"/>
      <c r="P8" s="3"/>
      <c r="Q8" s="3"/>
      <c r="R8" s="3"/>
    </row>
    <row r="9" spans="1:18" ht="13.2" x14ac:dyDescent="0.25">
      <c r="A9" s="21" t="s">
        <v>66</v>
      </c>
      <c r="B9" s="21">
        <v>14.6</v>
      </c>
      <c r="C9" s="21">
        <v>5.2</v>
      </c>
      <c r="D9" s="21">
        <f t="shared" si="0"/>
        <v>19.8</v>
      </c>
      <c r="E9" s="16"/>
      <c r="J9" s="10"/>
      <c r="K9" s="10"/>
      <c r="L9" s="1"/>
      <c r="M9" s="1"/>
      <c r="N9" s="1"/>
      <c r="O9" s="1"/>
      <c r="P9" s="3"/>
      <c r="Q9" s="3"/>
      <c r="R9" s="3"/>
    </row>
    <row r="10" spans="1:18" ht="13.2" x14ac:dyDescent="0.25">
      <c r="A10" s="35" t="s">
        <v>83</v>
      </c>
      <c r="B10" s="35">
        <v>16.100000000000001</v>
      </c>
      <c r="C10" s="35">
        <v>3.5999999999999996</v>
      </c>
      <c r="D10" s="35">
        <f t="shared" si="0"/>
        <v>19.700000000000003</v>
      </c>
      <c r="E10" s="16"/>
      <c r="J10" s="10"/>
      <c r="K10" s="10"/>
      <c r="L10" s="1"/>
      <c r="M10" s="1"/>
      <c r="N10" s="1"/>
      <c r="O10" s="1"/>
      <c r="P10" s="3"/>
      <c r="Q10" s="3"/>
      <c r="R10" s="3"/>
    </row>
    <row r="11" spans="1:18" ht="13.2" x14ac:dyDescent="0.25">
      <c r="A11" s="21" t="s">
        <v>68</v>
      </c>
      <c r="B11" s="21">
        <v>12.7</v>
      </c>
      <c r="C11" s="21">
        <v>4.3</v>
      </c>
      <c r="D11" s="21">
        <f t="shared" si="0"/>
        <v>17</v>
      </c>
      <c r="E11" s="16"/>
      <c r="J11" s="10"/>
      <c r="K11" s="10"/>
      <c r="L11" s="1"/>
      <c r="M11" s="1"/>
      <c r="N11" s="1"/>
      <c r="O11" s="1"/>
      <c r="P11" s="3"/>
      <c r="Q11" s="3"/>
      <c r="R11" s="3"/>
    </row>
    <row r="12" spans="1:18" ht="13.2" x14ac:dyDescent="0.25">
      <c r="A12" s="95" t="s">
        <v>73</v>
      </c>
      <c r="B12" s="35">
        <v>13.5</v>
      </c>
      <c r="C12" s="35">
        <v>2.9000000000000004</v>
      </c>
      <c r="D12" s="35">
        <f t="shared" si="0"/>
        <v>16.399999999999999</v>
      </c>
      <c r="E12" s="16"/>
      <c r="J12" s="10"/>
      <c r="K12" s="10"/>
      <c r="L12" s="1"/>
      <c r="M12" s="1"/>
      <c r="N12" s="1"/>
      <c r="O12" s="1"/>
      <c r="P12" s="3"/>
      <c r="Q12" s="3"/>
      <c r="R12" s="3"/>
    </row>
    <row r="13" spans="1:18" ht="13.2" x14ac:dyDescent="0.25">
      <c r="A13" s="95" t="s">
        <v>76</v>
      </c>
      <c r="B13" s="35">
        <v>12.6</v>
      </c>
      <c r="C13" s="35">
        <v>3.5000000000000004</v>
      </c>
      <c r="D13" s="35">
        <f t="shared" si="0"/>
        <v>16.100000000000001</v>
      </c>
      <c r="E13" s="16"/>
      <c r="J13" s="10"/>
      <c r="K13" s="10"/>
      <c r="L13" s="1"/>
      <c r="M13" s="1"/>
      <c r="N13" s="1"/>
      <c r="O13" s="1"/>
      <c r="P13" s="3"/>
      <c r="Q13" s="3"/>
      <c r="R13" s="3"/>
    </row>
    <row r="14" spans="1:18" ht="13.2" x14ac:dyDescent="0.25">
      <c r="A14" s="35" t="s">
        <v>55</v>
      </c>
      <c r="B14" s="35">
        <v>12.7</v>
      </c>
      <c r="C14" s="35">
        <v>3.3000000000000003</v>
      </c>
      <c r="D14" s="35">
        <f t="shared" si="0"/>
        <v>16</v>
      </c>
      <c r="E14" s="16"/>
      <c r="J14" s="10"/>
      <c r="K14" s="10"/>
      <c r="L14" s="1"/>
      <c r="M14" s="1"/>
      <c r="N14" s="1"/>
      <c r="O14" s="1"/>
      <c r="P14" s="3"/>
      <c r="Q14" s="3"/>
      <c r="R14" s="3"/>
    </row>
    <row r="15" spans="1:18" ht="13.2" x14ac:dyDescent="0.25">
      <c r="A15" s="35" t="s">
        <v>70</v>
      </c>
      <c r="B15" s="35">
        <v>10.4</v>
      </c>
      <c r="C15" s="35">
        <v>5.3</v>
      </c>
      <c r="D15" s="35">
        <f t="shared" si="0"/>
        <v>15.7</v>
      </c>
      <c r="E15" s="16"/>
      <c r="J15" s="10"/>
      <c r="K15" s="10"/>
      <c r="L15" s="1"/>
      <c r="M15" s="1"/>
      <c r="N15" s="1"/>
      <c r="O15" s="1"/>
      <c r="P15" s="3"/>
      <c r="Q15" s="3"/>
      <c r="R15" s="3"/>
    </row>
    <row r="16" spans="1:18" ht="13.2" x14ac:dyDescent="0.25">
      <c r="A16" s="35" t="s">
        <v>84</v>
      </c>
      <c r="B16" s="35">
        <v>11.600000000000001</v>
      </c>
      <c r="C16" s="35">
        <v>3.4000000000000004</v>
      </c>
      <c r="D16" s="35">
        <f t="shared" si="0"/>
        <v>15.000000000000002</v>
      </c>
      <c r="E16" s="16"/>
      <c r="J16" s="10"/>
      <c r="K16" s="10"/>
      <c r="L16" s="1"/>
      <c r="M16" s="1"/>
      <c r="N16" s="1"/>
      <c r="O16" s="1"/>
      <c r="P16" s="3"/>
      <c r="Q16" s="3"/>
      <c r="R16" s="3"/>
    </row>
    <row r="17" spans="1:18" ht="26.4" x14ac:dyDescent="0.25">
      <c r="A17" s="95" t="s">
        <v>72</v>
      </c>
      <c r="B17" s="35">
        <v>10.299999999999999</v>
      </c>
      <c r="C17" s="35">
        <v>3.9</v>
      </c>
      <c r="D17" s="35">
        <f t="shared" si="0"/>
        <v>14.2</v>
      </c>
      <c r="E17" s="16"/>
      <c r="J17" s="1"/>
      <c r="K17" s="10"/>
      <c r="O17" s="1"/>
      <c r="P17" s="3"/>
      <c r="Q17" s="3"/>
      <c r="R17" s="3"/>
    </row>
    <row r="18" spans="1:18" ht="13.2" x14ac:dyDescent="0.25">
      <c r="A18" s="21" t="s">
        <v>86</v>
      </c>
      <c r="B18" s="21">
        <v>10.299999999999999</v>
      </c>
      <c r="C18" s="21">
        <v>3.4000000000000004</v>
      </c>
      <c r="D18" s="21">
        <f t="shared" si="0"/>
        <v>13.7</v>
      </c>
      <c r="E18" s="16"/>
      <c r="J18" s="1"/>
      <c r="K18" s="10"/>
      <c r="L18" s="1"/>
      <c r="M18" s="1"/>
      <c r="N18" s="1"/>
      <c r="O18" s="1"/>
      <c r="P18" s="3"/>
      <c r="Q18" s="3"/>
      <c r="R18" s="3"/>
    </row>
    <row r="19" spans="1:18" ht="13.2" x14ac:dyDescent="0.25">
      <c r="A19" s="21" t="s">
        <v>85</v>
      </c>
      <c r="B19" s="21">
        <v>10.299999999999999</v>
      </c>
      <c r="C19" s="21">
        <v>3.4000000000000004</v>
      </c>
      <c r="D19" s="21">
        <f t="shared" si="0"/>
        <v>13.7</v>
      </c>
      <c r="E19" s="16"/>
      <c r="J19" s="10"/>
      <c r="K19" s="10"/>
      <c r="L19" s="1"/>
      <c r="M19" s="1"/>
      <c r="N19" s="1"/>
      <c r="O19" s="1"/>
      <c r="P19" s="3"/>
      <c r="Q19" s="3"/>
      <c r="R19" s="3"/>
    </row>
    <row r="20" spans="1:18" ht="13.2" x14ac:dyDescent="0.25">
      <c r="A20" s="21" t="s">
        <v>65</v>
      </c>
      <c r="B20" s="21">
        <v>9.5</v>
      </c>
      <c r="C20" s="21">
        <v>3.5000000000000004</v>
      </c>
      <c r="D20" s="21">
        <f t="shared" si="0"/>
        <v>13</v>
      </c>
      <c r="E20" s="16"/>
      <c r="J20" s="10"/>
      <c r="K20" s="10"/>
      <c r="L20" s="1"/>
      <c r="M20" s="1"/>
      <c r="N20" s="1"/>
      <c r="O20" s="1"/>
      <c r="P20" s="3"/>
      <c r="Q20" s="3"/>
      <c r="R20" s="3"/>
    </row>
    <row r="21" spans="1:18" ht="13.2" x14ac:dyDescent="0.25">
      <c r="A21" s="35" t="s">
        <v>54</v>
      </c>
      <c r="B21" s="35">
        <v>8.7999999999999989</v>
      </c>
      <c r="C21" s="35">
        <v>3.8</v>
      </c>
      <c r="D21" s="35">
        <f t="shared" si="0"/>
        <v>12.599999999999998</v>
      </c>
      <c r="E21" s="16"/>
      <c r="J21" s="10"/>
      <c r="K21" s="10"/>
      <c r="L21" s="1"/>
      <c r="M21" s="1"/>
      <c r="N21" s="1"/>
      <c r="O21" s="1"/>
      <c r="P21" s="3"/>
      <c r="Q21" s="3"/>
      <c r="R21" s="3"/>
    </row>
    <row r="22" spans="1:18" ht="13.2" x14ac:dyDescent="0.25">
      <c r="A22" s="95" t="s">
        <v>67</v>
      </c>
      <c r="B22" s="35">
        <v>8.4</v>
      </c>
      <c r="C22" s="35">
        <v>4.1000000000000005</v>
      </c>
      <c r="D22" s="35">
        <f t="shared" si="0"/>
        <v>12.5</v>
      </c>
      <c r="E22" s="16"/>
      <c r="J22" s="10"/>
      <c r="K22" s="10"/>
      <c r="L22" s="1"/>
      <c r="M22" s="1"/>
      <c r="N22" s="1"/>
      <c r="O22" s="1"/>
      <c r="P22" s="3"/>
      <c r="Q22" s="3"/>
      <c r="R22" s="3"/>
    </row>
    <row r="23" spans="1:18" ht="13.2" x14ac:dyDescent="0.25">
      <c r="A23" s="35" t="s">
        <v>87</v>
      </c>
      <c r="B23" s="35">
        <v>11.4</v>
      </c>
      <c r="C23" s="35">
        <v>0.8</v>
      </c>
      <c r="D23" s="35">
        <f t="shared" si="0"/>
        <v>12.200000000000001</v>
      </c>
      <c r="E23" s="16"/>
      <c r="J23" s="10"/>
      <c r="K23" s="10"/>
      <c r="L23" s="1"/>
      <c r="M23" s="1"/>
      <c r="N23" s="1"/>
      <c r="O23" s="1"/>
      <c r="P23" s="3"/>
      <c r="Q23" s="3"/>
      <c r="R23" s="3"/>
    </row>
    <row r="24" spans="1:18" ht="13.2" x14ac:dyDescent="0.25">
      <c r="A24" s="35" t="s">
        <v>40</v>
      </c>
      <c r="B24" s="35">
        <v>6.7</v>
      </c>
      <c r="C24" s="35">
        <v>3.5000000000000004</v>
      </c>
      <c r="D24" s="35">
        <f t="shared" si="0"/>
        <v>10.200000000000001</v>
      </c>
      <c r="E24" s="16"/>
      <c r="J24" s="10"/>
      <c r="K24" s="10"/>
      <c r="L24" s="1"/>
      <c r="M24" s="1"/>
      <c r="N24" s="1"/>
      <c r="O24" s="1"/>
      <c r="P24" s="3"/>
      <c r="Q24" s="3"/>
      <c r="R24" s="3"/>
    </row>
    <row r="25" spans="1:18" ht="13.2" x14ac:dyDescent="0.25">
      <c r="A25" s="35" t="s">
        <v>88</v>
      </c>
      <c r="B25" s="35">
        <v>6</v>
      </c>
      <c r="C25" s="35">
        <v>4</v>
      </c>
      <c r="D25" s="35">
        <f t="shared" si="0"/>
        <v>10</v>
      </c>
      <c r="E25" s="16"/>
      <c r="J25" s="10"/>
      <c r="K25" s="10"/>
      <c r="L25" s="1"/>
      <c r="M25" s="1"/>
      <c r="N25" s="1"/>
      <c r="O25" s="1"/>
      <c r="P25" s="3"/>
      <c r="Q25" s="3"/>
      <c r="R25" s="3"/>
    </row>
    <row r="26" spans="1:18" ht="13.2" x14ac:dyDescent="0.25">
      <c r="A26" s="95" t="s">
        <v>71</v>
      </c>
      <c r="B26" s="35">
        <v>6.2</v>
      </c>
      <c r="C26" s="35">
        <v>2.2999999999999998</v>
      </c>
      <c r="D26" s="35">
        <f t="shared" si="0"/>
        <v>8.5</v>
      </c>
      <c r="E26" s="16"/>
      <c r="J26" s="10"/>
      <c r="K26" s="10"/>
      <c r="L26" s="1"/>
      <c r="M26" s="1"/>
      <c r="N26" s="1"/>
      <c r="O26" s="1"/>
      <c r="P26" s="3"/>
      <c r="Q26" s="3"/>
      <c r="R26" s="3"/>
    </row>
    <row r="27" spans="1:18" ht="13.2" x14ac:dyDescent="0.25">
      <c r="A27" s="21" t="s">
        <v>89</v>
      </c>
      <c r="B27" s="21">
        <v>6.1</v>
      </c>
      <c r="C27" s="21">
        <v>2</v>
      </c>
      <c r="D27" s="21">
        <f t="shared" si="0"/>
        <v>8.1</v>
      </c>
      <c r="E27" s="16"/>
      <c r="J27" s="10"/>
      <c r="K27" s="10"/>
      <c r="L27" s="1"/>
      <c r="M27" s="1"/>
      <c r="N27" s="1"/>
      <c r="O27" s="1"/>
      <c r="P27" s="3"/>
      <c r="Q27" s="3"/>
      <c r="R27" s="3"/>
    </row>
    <row r="28" spans="1:18" ht="13.8" x14ac:dyDescent="0.25">
      <c r="A28" s="20"/>
      <c r="B28" s="20"/>
      <c r="C28" s="20"/>
      <c r="D28" s="20"/>
      <c r="E28" s="16"/>
      <c r="J28" s="11"/>
      <c r="K28" s="10"/>
      <c r="L28" s="1"/>
      <c r="M28" s="1"/>
      <c r="N28" s="1"/>
      <c r="O28" s="1"/>
      <c r="P28" s="3"/>
      <c r="Q28" s="3"/>
      <c r="R28" s="3"/>
    </row>
    <row r="29" spans="1:18" ht="13.2" x14ac:dyDescent="0.25">
      <c r="A29" s="35" t="s">
        <v>19</v>
      </c>
      <c r="B29" s="46">
        <v>13.8</v>
      </c>
      <c r="C29" s="47">
        <v>4.2</v>
      </c>
      <c r="D29" s="35">
        <f>B29+C29</f>
        <v>18</v>
      </c>
      <c r="E29" s="16"/>
      <c r="J29" s="10"/>
      <c r="K29" s="10"/>
      <c r="O29" s="1"/>
      <c r="P29" s="3"/>
      <c r="Q29" s="3"/>
      <c r="R29" s="3"/>
    </row>
    <row r="30" spans="1:18" ht="13.2" x14ac:dyDescent="0.25">
      <c r="A30" s="16"/>
      <c r="B30" s="16"/>
      <c r="C30" s="16"/>
      <c r="D30" s="16"/>
      <c r="E30" s="16"/>
      <c r="O30" s="1"/>
      <c r="P30" s="3"/>
      <c r="Q30" s="3"/>
      <c r="R30" s="3"/>
    </row>
    <row r="31" spans="1:18" ht="13.2" x14ac:dyDescent="0.25">
      <c r="A31" s="16"/>
      <c r="B31" s="16"/>
      <c r="C31" s="16"/>
      <c r="D31" s="16"/>
      <c r="E31" s="16"/>
    </row>
    <row r="32" spans="1:18" ht="13.2" x14ac:dyDescent="0.25">
      <c r="A32" s="16"/>
      <c r="B32" s="16"/>
      <c r="C32" s="16"/>
      <c r="D32" s="16"/>
      <c r="E32" s="16"/>
    </row>
    <row r="33" spans="1:5" ht="13.2" x14ac:dyDescent="0.25">
      <c r="A33" s="16"/>
      <c r="B33" s="16"/>
      <c r="C33" s="16"/>
      <c r="D33" s="16"/>
      <c r="E33" s="16"/>
    </row>
    <row r="60" spans="2:3" ht="13.2" x14ac:dyDescent="0.25">
      <c r="B60"/>
      <c r="C60"/>
    </row>
  </sheetData>
  <sortState xmlns:xlrd2="http://schemas.microsoft.com/office/spreadsheetml/2017/richdata2" ref="A4:D27">
    <sortCondition descending="1" ref="D4:D27"/>
  </sortState>
  <phoneticPr fontId="10" type="noConversion"/>
  <pageMargins left="0.75" right="0.75" top="1" bottom="1" header="0.5" footer="0.5"/>
  <pageSetup paperSize="9" scale="95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08C6A-0A28-4F30-B543-9B30A7873EF0}">
  <dimension ref="A1:B20"/>
  <sheetViews>
    <sheetView workbookViewId="0">
      <selection activeCell="L1" sqref="L1"/>
    </sheetView>
  </sheetViews>
  <sheetFormatPr baseColWidth="10" defaultColWidth="11.44140625" defaultRowHeight="13.2" x14ac:dyDescent="0.25"/>
  <cols>
    <col min="1" max="1" width="15.5546875" customWidth="1"/>
    <col min="2" max="2" width="19.44140625" customWidth="1"/>
  </cols>
  <sheetData>
    <row r="1" spans="1:2" x14ac:dyDescent="0.25">
      <c r="A1" s="15" t="s">
        <v>434</v>
      </c>
    </row>
    <row r="4" spans="1:2" x14ac:dyDescent="0.25">
      <c r="A4" s="57" t="s">
        <v>12</v>
      </c>
      <c r="B4" s="58">
        <v>64</v>
      </c>
    </row>
    <row r="5" spans="1:2" x14ac:dyDescent="0.25">
      <c r="A5" s="57" t="s">
        <v>14</v>
      </c>
      <c r="B5" s="58">
        <v>56.899999999999991</v>
      </c>
    </row>
    <row r="6" spans="1:2" x14ac:dyDescent="0.25">
      <c r="A6" s="57" t="s">
        <v>17</v>
      </c>
      <c r="B6" s="58">
        <v>56.899999999999991</v>
      </c>
    </row>
    <row r="7" spans="1:2" x14ac:dyDescent="0.25">
      <c r="A7" s="57" t="s">
        <v>16</v>
      </c>
      <c r="B7" s="58">
        <v>54.1</v>
      </c>
    </row>
    <row r="8" spans="1:2" x14ac:dyDescent="0.25">
      <c r="A8" s="57" t="s">
        <v>5</v>
      </c>
      <c r="B8" s="58">
        <v>53.7</v>
      </c>
    </row>
    <row r="9" spans="1:2" x14ac:dyDescent="0.25">
      <c r="A9" s="57" t="s">
        <v>8</v>
      </c>
      <c r="B9" s="58">
        <v>53.1</v>
      </c>
    </row>
    <row r="10" spans="1:2" x14ac:dyDescent="0.25">
      <c r="A10" s="57" t="s">
        <v>11</v>
      </c>
      <c r="B10" s="58">
        <v>52.7</v>
      </c>
    </row>
    <row r="11" spans="1:2" x14ac:dyDescent="0.25">
      <c r="A11" s="57" t="s">
        <v>6</v>
      </c>
      <c r="B11" s="58">
        <v>52.5</v>
      </c>
    </row>
    <row r="12" spans="1:2" x14ac:dyDescent="0.25">
      <c r="A12" s="57" t="s">
        <v>9</v>
      </c>
      <c r="B12" s="58">
        <v>52.2</v>
      </c>
    </row>
    <row r="13" spans="1:2" x14ac:dyDescent="0.25">
      <c r="A13" s="57" t="s">
        <v>13</v>
      </c>
      <c r="B13" s="58">
        <v>51.5</v>
      </c>
    </row>
    <row r="14" spans="1:2" x14ac:dyDescent="0.25">
      <c r="A14" s="57" t="s">
        <v>18</v>
      </c>
      <c r="B14" s="58">
        <v>51.4</v>
      </c>
    </row>
    <row r="15" spans="1:2" x14ac:dyDescent="0.25">
      <c r="A15" s="57" t="s">
        <v>10</v>
      </c>
      <c r="B15" s="58">
        <v>47.3</v>
      </c>
    </row>
    <row r="16" spans="1:2" x14ac:dyDescent="0.25">
      <c r="A16" s="57" t="s">
        <v>7</v>
      </c>
      <c r="B16" s="58">
        <v>46.1</v>
      </c>
    </row>
    <row r="17" spans="1:2" x14ac:dyDescent="0.25">
      <c r="A17" s="57" t="s">
        <v>15</v>
      </c>
      <c r="B17" s="58">
        <v>45.7</v>
      </c>
    </row>
    <row r="18" spans="1:2" x14ac:dyDescent="0.25">
      <c r="A18" s="57" t="s">
        <v>4</v>
      </c>
      <c r="B18" s="58">
        <v>45.1</v>
      </c>
    </row>
    <row r="19" spans="1:2" x14ac:dyDescent="0.25">
      <c r="A19" s="56"/>
      <c r="B19" s="56"/>
    </row>
    <row r="20" spans="1:2" x14ac:dyDescent="0.25">
      <c r="A20" s="59" t="s">
        <v>19</v>
      </c>
      <c r="B20" s="58">
        <v>53.2</v>
      </c>
    </row>
  </sheetData>
  <sortState xmlns:xlrd2="http://schemas.microsoft.com/office/spreadsheetml/2017/richdata2" ref="A26:B32">
    <sortCondition ref="B26:B32"/>
  </sortState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F8BA675972FBF4D82C13E517BBBB7F8" ma:contentTypeVersion="4" ma:contentTypeDescription="Opprett et nytt dokument." ma:contentTypeScope="" ma:versionID="95db049794f34032750c6849bc110f84">
  <xsd:schema xmlns:xsd="http://www.w3.org/2001/XMLSchema" xmlns:xs="http://www.w3.org/2001/XMLSchema" xmlns:p="http://schemas.microsoft.com/office/2006/metadata/properties" xmlns:ns2="1997c891-ac87-4b30-a38d-5ec3ff5e22dc" targetNamespace="http://schemas.microsoft.com/office/2006/metadata/properties" ma:root="true" ma:fieldsID="0b5b98038fe753f5471215faa13a77a8" ns2:_="">
    <xsd:import namespace="1997c891-ac87-4b30-a38d-5ec3ff5e22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7c891-ac87-4b30-a38d-5ec3ff5e22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41626D-98ED-4321-812A-E1C887180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97c891-ac87-4b30-a38d-5ec3ff5e22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C3CA7D-F48A-4ADD-B499-E97B567DAD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A65E37-98F2-4E61-B051-80499BCB4E88}">
  <ds:schemaRefs>
    <ds:schemaRef ds:uri="http://schemas.microsoft.com/office/infopath/2007/PartnerControls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1997c891-ac87-4b30-a38d-5ec3ff5e22dc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9396317e-03ca-4ddd-bc6f-adf29e7f1a41}" enabled="1" method="Standard" siteId="{62366534-1ec3-4962-8869-9b5535279d0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28</vt:i4>
      </vt:variant>
    </vt:vector>
  </HeadingPairs>
  <TitlesOfParts>
    <vt:vector size="28" baseType="lpstr">
      <vt:lpstr>Figur 1 - 26</vt:lpstr>
      <vt:lpstr>Figur 2 - 26</vt:lpstr>
      <vt:lpstr>Figur 3 - 26</vt:lpstr>
      <vt:lpstr>Figur 4 - 26</vt:lpstr>
      <vt:lpstr>Figur 5 - 26</vt:lpstr>
      <vt:lpstr>Figur 6 - 26</vt:lpstr>
      <vt:lpstr>Figur 7 - 26</vt:lpstr>
      <vt:lpstr>Figur 8 - 26</vt:lpstr>
      <vt:lpstr>Figur 9 - 26</vt:lpstr>
      <vt:lpstr>Figur 10 - 26 </vt:lpstr>
      <vt:lpstr>Figur 11 - 26</vt:lpstr>
      <vt:lpstr>Figur 12 - 26</vt:lpstr>
      <vt:lpstr>Figur V1 26</vt:lpstr>
      <vt:lpstr>Figur V2 26</vt:lpstr>
      <vt:lpstr>Figur V3 26</vt:lpstr>
      <vt:lpstr>Tabell 1 - 26</vt:lpstr>
      <vt:lpstr>Tabell 2 - 26</vt:lpstr>
      <vt:lpstr>Tabell 3 - 26</vt:lpstr>
      <vt:lpstr>Tabell 4 - 26</vt:lpstr>
      <vt:lpstr>Tabell 5 - 26</vt:lpstr>
      <vt:lpstr>Tabell 6 - 26</vt:lpstr>
      <vt:lpstr>Tabell 7 - 26</vt:lpstr>
      <vt:lpstr>Tabell 8 - 26</vt:lpstr>
      <vt:lpstr>Tabell 9 - 26</vt:lpstr>
      <vt:lpstr>Tabell V1 - 26</vt:lpstr>
      <vt:lpstr>Tabell V2 - 26</vt:lpstr>
      <vt:lpstr>Tabell V3 - 26</vt:lpstr>
      <vt:lpstr>Tabell V4 - 26</vt:lpstr>
    </vt:vector>
  </TitlesOfParts>
  <Manager/>
  <Company>Aetat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Håkon Hagtvet</dc:creator>
  <cp:keywords/>
  <dc:description/>
  <cp:lastModifiedBy>Skjøstad, Othilde</cp:lastModifiedBy>
  <cp:revision/>
  <dcterms:created xsi:type="dcterms:W3CDTF">2001-05-31T07:23:31Z</dcterms:created>
  <dcterms:modified xsi:type="dcterms:W3CDTF">2026-05-18T11:56:35Z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96317e-03ca-4ddd-bc6f-adf29e7f1a41_Enabled">
    <vt:lpwstr>true</vt:lpwstr>
  </property>
  <property fmtid="{D5CDD505-2E9C-101B-9397-08002B2CF9AE}" pid="3" name="MSIP_Label_9396317e-03ca-4ddd-bc6f-adf29e7f1a41_SetDate">
    <vt:lpwstr>2024-04-18T06:36:10Z</vt:lpwstr>
  </property>
  <property fmtid="{D5CDD505-2E9C-101B-9397-08002B2CF9AE}" pid="4" name="MSIP_Label_9396317e-03ca-4ddd-bc6f-adf29e7f1a41_Method">
    <vt:lpwstr>Standard</vt:lpwstr>
  </property>
  <property fmtid="{D5CDD505-2E9C-101B-9397-08002B2CF9AE}" pid="5" name="MSIP_Label_9396317e-03ca-4ddd-bc6f-adf29e7f1a41_Name">
    <vt:lpwstr>9396317e-03ca-4ddd-bc6f-adf29e7f1a41</vt:lpwstr>
  </property>
  <property fmtid="{D5CDD505-2E9C-101B-9397-08002B2CF9AE}" pid="6" name="MSIP_Label_9396317e-03ca-4ddd-bc6f-adf29e7f1a41_SiteId">
    <vt:lpwstr>62366534-1ec3-4962-8869-9b5535279d0b</vt:lpwstr>
  </property>
  <property fmtid="{D5CDD505-2E9C-101B-9397-08002B2CF9AE}" pid="7" name="MSIP_Label_9396317e-03ca-4ddd-bc6f-adf29e7f1a41_ActionId">
    <vt:lpwstr>b3906f93-10e5-4134-bfe1-5c44c3b21449</vt:lpwstr>
  </property>
  <property fmtid="{D5CDD505-2E9C-101B-9397-08002B2CF9AE}" pid="8" name="MSIP_Label_9396317e-03ca-4ddd-bc6f-adf29e7f1a41_ContentBits">
    <vt:lpwstr>0</vt:lpwstr>
  </property>
  <property fmtid="{D5CDD505-2E9C-101B-9397-08002B2CF9AE}" pid="9" name="ContentTypeId">
    <vt:lpwstr>0x010100FF8BA675972FBF4D82C13E517BBBB7F8</vt:lpwstr>
  </property>
</Properties>
</file>