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80" windowHeight="7320" tabRatio="854" activeTab="0"/>
  </bookViews>
  <sheets>
    <sheet name="Tabell 1-Antall anmeldelser" sheetId="1" r:id="rId1"/>
    <sheet name="Tabell 2- Historikk" sheetId="2" r:id="rId2"/>
    <sheet name="Tabell 3-Sakstyper" sheetId="3" r:id="rId3"/>
    <sheet name="Tabell 4 -Utvikling 2011-2013" sheetId="4" r:id="rId4"/>
    <sheet name="Tabell 5-Utvikling beløp" sheetId="5" r:id="rId5"/>
    <sheet name="Tabell 6 -Utvikling fylkesvis" sheetId="6" r:id="rId6"/>
  </sheets>
  <definedNames/>
  <calcPr fullCalcOnLoad="1"/>
</workbook>
</file>

<file path=xl/sharedStrings.xml><?xml version="1.0" encoding="utf-8"?>
<sst xmlns="http://schemas.openxmlformats.org/spreadsheetml/2006/main" count="116" uniqueCount="49">
  <si>
    <t>Annet</t>
  </si>
  <si>
    <t>Barnetrygd</t>
  </si>
  <si>
    <t>Dagpenger</t>
  </si>
  <si>
    <t>Enslig forsørger stønad</t>
  </si>
  <si>
    <t>Sykepenger</t>
  </si>
  <si>
    <t>Uførepensjon</t>
  </si>
  <si>
    <t>Østfold</t>
  </si>
  <si>
    <t>Akershus</t>
  </si>
  <si>
    <t>Oslo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</si>
  <si>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</si>
  <si>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</si>
  <si>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</si>
  <si>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</si>
  <si>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</si>
  <si>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</si>
  <si>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</si>
  <si>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</si>
  <si>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</si>
  <si>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</si>
  <si>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</si>
  <si>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</si>
  <si>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</si>
  <si>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</si>
  <si>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 xml:space="preserve">*Antall saker er høyere enn antall anmeldte personer fordi flere personer er </t>
  </si>
  <si>
    <t>Finnmark</t>
  </si>
  <si>
    <t>Foreldrepenger/engangsstønad</t>
  </si>
  <si>
    <t>Anmeldt beløp</t>
  </si>
  <si>
    <t>Hedmark</t>
  </si>
  <si>
    <t>Bosatt i utlandet</t>
  </si>
  <si>
    <t>I alt</t>
  </si>
  <si>
    <t>Antall saker</t>
  </si>
  <si>
    <t>Antall personer *</t>
  </si>
  <si>
    <t>I alt *</t>
  </si>
  <si>
    <t>og uførepensjon. Områder med få saker er slått sammen til annet.</t>
  </si>
  <si>
    <t>anmeldt for bedrageri av flere ytelser, for eksempel både sykepenger</t>
  </si>
  <si>
    <t>attføringsytelser erstattet med arbeidsavklaringspenger.</t>
  </si>
  <si>
    <t xml:space="preserve">**Den 1. mars 2010 ble tidsbegrenset uførepensjon, rehabiliteringspenger og  </t>
  </si>
  <si>
    <t>Arbeidsavklaringspenger **</t>
  </si>
  <si>
    <t>Arbeidsavklaringspenger**</t>
  </si>
  <si>
    <t>Tabell 1: Antall personer og beløp anmeldt i 2013</t>
  </si>
  <si>
    <t>* I tallene for 2011 og 2012 er henholdsvis 103 og 88 medvirkere inkludert.</t>
  </si>
  <si>
    <t>Tabell 3: Sakstyper i anmeldelser 2013 *</t>
  </si>
  <si>
    <t>Tabell 5: Utvikling, beløp i anmeldelser 2011 - 2013. Anmeldt beløp</t>
  </si>
  <si>
    <t>Tabell 2: Utvikling  i anmeldelser 2011 til 2013. Antall personer</t>
  </si>
  <si>
    <t>I 2013 er 79 medvirkere inkludert.</t>
  </si>
  <si>
    <t>Tabell 6: Fylkesvis utvikling, beløp i anmeldelser 2011 - 2013</t>
  </si>
  <si>
    <t>* 79 personer er anmeldt for medvirkning.</t>
  </si>
  <si>
    <t>Tabell 4: Utvikling 2011 til 2013 Antall sakstyper *</t>
  </si>
  <si>
    <t>Endring fra 2012</t>
  </si>
</sst>
</file>

<file path=xl/styles.xml><?xml version="1.0" encoding="utf-8"?>
<styleSheet xmlns="http://schemas.openxmlformats.org/spreadsheetml/2006/main">
  <numFmts count="2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 &quot;#,##0.00;&quot;kr -&quot;#,##0.00"/>
    <numFmt numFmtId="173" formatCode="&quot;kr&quot;\ #,##0.00"/>
    <numFmt numFmtId="174" formatCode="&quot;kr&quot;\ #,##0"/>
    <numFmt numFmtId="175" formatCode="&quot;Ja&quot;;&quot;Ja&quot;;&quot;Nei&quot;"/>
    <numFmt numFmtId="176" formatCode="&quot;Sann&quot;;&quot;Sann&quot;;&quot;Usann&quot;"/>
    <numFmt numFmtId="177" formatCode="&quot;På&quot;;&quot;På&quot;;&quot;Av&quot;"/>
  </numFmts>
  <fonts count="49">
    <font>
      <sz val="10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Tahoma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38" fillId="23" borderId="1" applyNumberFormat="0" applyAlignment="0" applyProtection="0"/>
    <xf numFmtId="0" fontId="39" fillId="0" borderId="2" applyNumberFormat="0" applyFill="0" applyAlignment="0" applyProtection="0"/>
    <xf numFmtId="171" fontId="0" fillId="0" borderId="0" applyFont="0" applyFill="0" applyBorder="0" applyAlignment="0" applyProtection="0"/>
    <xf numFmtId="0" fontId="40" fillId="24" borderId="3" applyNumberFormat="0" applyAlignment="0" applyProtection="0"/>
    <xf numFmtId="0" fontId="0" fillId="25" borderId="4" applyNumberFormat="0" applyFont="0" applyAlignment="0" applyProtection="0"/>
    <xf numFmtId="0" fontId="41" fillId="26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0" fontId="47" fillId="20" borderId="9" applyNumberFormat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72" fontId="2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17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11" xfId="0" applyFont="1" applyFill="1" applyBorder="1" applyAlignment="1">
      <alignment horizontal="left"/>
    </xf>
    <xf numFmtId="0" fontId="10" fillId="0" borderId="12" xfId="0" applyFont="1" applyBorder="1" applyAlignment="1">
      <alignment/>
    </xf>
    <xf numFmtId="0" fontId="12" fillId="0" borderId="12" xfId="0" applyFont="1" applyFill="1" applyBorder="1" applyAlignment="1">
      <alignment horizontal="left"/>
    </xf>
    <xf numFmtId="0" fontId="12" fillId="0" borderId="12" xfId="0" applyFont="1" applyBorder="1" applyAlignment="1">
      <alignment/>
    </xf>
    <xf numFmtId="0" fontId="12" fillId="0" borderId="12" xfId="0" applyFont="1" applyFill="1" applyBorder="1" applyAlignment="1">
      <alignment horizontal="right"/>
    </xf>
    <xf numFmtId="0" fontId="9" fillId="0" borderId="13" xfId="0" applyFont="1" applyBorder="1" applyAlignment="1">
      <alignment/>
    </xf>
    <xf numFmtId="0" fontId="0" fillId="0" borderId="13" xfId="0" applyBorder="1" applyAlignment="1">
      <alignment/>
    </xf>
    <xf numFmtId="3" fontId="12" fillId="0" borderId="12" xfId="0" applyNumberFormat="1" applyFont="1" applyFill="1" applyBorder="1" applyAlignment="1">
      <alignment horizontal="right"/>
    </xf>
    <xf numFmtId="0" fontId="10" fillId="0" borderId="13" xfId="0" applyFont="1" applyBorder="1" applyAlignment="1">
      <alignment/>
    </xf>
    <xf numFmtId="0" fontId="11" fillId="0" borderId="0" xfId="0" applyFont="1" applyFill="1" applyBorder="1" applyAlignment="1">
      <alignment horizontal="left" wrapText="1"/>
    </xf>
    <xf numFmtId="3" fontId="10" fillId="0" borderId="12" xfId="0" applyNumberFormat="1" applyFont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11" fillId="0" borderId="12" xfId="0" applyFont="1" applyBorder="1" applyAlignment="1">
      <alignment/>
    </xf>
    <xf numFmtId="3" fontId="9" fillId="0" borderId="12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10" fillId="0" borderId="12" xfId="0" applyNumberFormat="1" applyFont="1" applyFill="1" applyBorder="1" applyAlignment="1">
      <alignment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0</xdr:row>
      <xdr:rowOff>19050</xdr:rowOff>
    </xdr:from>
    <xdr:to>
      <xdr:col>2</xdr:col>
      <xdr:colOff>1057275</xdr:colOff>
      <xdr:row>3</xdr:row>
      <xdr:rowOff>142875</xdr:rowOff>
    </xdr:to>
    <xdr:pic>
      <xdr:nvPicPr>
        <xdr:cNvPr id="1" name="Picture 2" descr="nav_logo_PMS_1797_pos_tran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9050"/>
          <a:ext cx="923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0</xdr:row>
      <xdr:rowOff>38100</xdr:rowOff>
    </xdr:from>
    <xdr:to>
      <xdr:col>3</xdr:col>
      <xdr:colOff>1171575</xdr:colOff>
      <xdr:row>4</xdr:row>
      <xdr:rowOff>0</xdr:rowOff>
    </xdr:to>
    <xdr:pic>
      <xdr:nvPicPr>
        <xdr:cNvPr id="1" name="Picture 4" descr="nav_logo_PMS_1797_pos_tran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38100"/>
          <a:ext cx="923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714375</xdr:colOff>
      <xdr:row>0</xdr:row>
      <xdr:rowOff>142875</xdr:rowOff>
    </xdr:from>
    <xdr:to>
      <xdr:col>3</xdr:col>
      <xdr:colOff>9525</xdr:colOff>
      <xdr:row>3</xdr:row>
      <xdr:rowOff>133350</xdr:rowOff>
    </xdr:to>
    <xdr:pic>
      <xdr:nvPicPr>
        <xdr:cNvPr id="1" name="Picture 4" descr="nav_logo_PMS_1797_pos_tran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142875"/>
          <a:ext cx="923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790575</xdr:colOff>
      <xdr:row>0</xdr:row>
      <xdr:rowOff>142875</xdr:rowOff>
    </xdr:from>
    <xdr:to>
      <xdr:col>3</xdr:col>
      <xdr:colOff>781050</xdr:colOff>
      <xdr:row>4</xdr:row>
      <xdr:rowOff>9525</xdr:rowOff>
    </xdr:to>
    <xdr:pic>
      <xdr:nvPicPr>
        <xdr:cNvPr id="1" name="Picture 1" descr="nav_logo_PMS_1797_pos_tran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42875"/>
          <a:ext cx="7810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0</xdr:row>
      <xdr:rowOff>133350</xdr:rowOff>
    </xdr:from>
    <xdr:to>
      <xdr:col>3</xdr:col>
      <xdr:colOff>1133475</xdr:colOff>
      <xdr:row>4</xdr:row>
      <xdr:rowOff>0</xdr:rowOff>
    </xdr:to>
    <xdr:pic>
      <xdr:nvPicPr>
        <xdr:cNvPr id="1" name="Picture 4" descr="nav_logo_PMS_1797_pos_tran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133350"/>
          <a:ext cx="7810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0</xdr:row>
      <xdr:rowOff>28575</xdr:rowOff>
    </xdr:from>
    <xdr:to>
      <xdr:col>3</xdr:col>
      <xdr:colOff>1057275</xdr:colOff>
      <xdr:row>3</xdr:row>
      <xdr:rowOff>152400</xdr:rowOff>
    </xdr:to>
    <xdr:pic>
      <xdr:nvPicPr>
        <xdr:cNvPr id="1" name="Picture 2" descr="nav_logo_PMS_1797_pos_tran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8572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32"/>
  <sheetViews>
    <sheetView tabSelected="1" zoomScalePageLayoutView="0" workbookViewId="0" topLeftCell="A1">
      <selection activeCell="A8" sqref="A8:C29"/>
    </sheetView>
  </sheetViews>
  <sheetFormatPr defaultColWidth="11.421875" defaultRowHeight="12.75"/>
  <cols>
    <col min="1" max="1" width="27.7109375" style="0" customWidth="1"/>
    <col min="2" max="2" width="21.140625" style="0" customWidth="1"/>
    <col min="3" max="3" width="18.421875" style="0" customWidth="1"/>
    <col min="4" max="4" width="11.28125" style="0" customWidth="1"/>
  </cols>
  <sheetData>
    <row r="6" spans="1:3" ht="16.5" thickBot="1">
      <c r="A6" s="28" t="s">
        <v>39</v>
      </c>
      <c r="B6" s="29"/>
      <c r="C6" s="29"/>
    </row>
    <row r="7" spans="4:5" ht="17.25" customHeight="1" thickTop="1">
      <c r="D7" s="15"/>
      <c r="E7" s="15"/>
    </row>
    <row r="8" spans="1:3" ht="16.5" customHeight="1">
      <c r="A8" s="34"/>
      <c r="B8" s="14" t="s">
        <v>31</v>
      </c>
      <c r="C8" s="14" t="s">
        <v>26</v>
      </c>
    </row>
    <row r="9" spans="1:3" ht="15.75">
      <c r="A9" s="39" t="s">
        <v>29</v>
      </c>
      <c r="B9" s="40">
        <f>SUM(B10:B29)</f>
        <v>1318</v>
      </c>
      <c r="C9" s="41">
        <f>SUM(C10:C29)</f>
        <v>238557523</v>
      </c>
    </row>
    <row r="10" spans="1:3" ht="15">
      <c r="A10" s="25" t="s">
        <v>6</v>
      </c>
      <c r="B10" s="26">
        <v>80</v>
      </c>
      <c r="C10" s="42">
        <v>14453412</v>
      </c>
    </row>
    <row r="11" spans="1:3" ht="15">
      <c r="A11" s="25" t="s">
        <v>7</v>
      </c>
      <c r="B11" s="26">
        <v>190</v>
      </c>
      <c r="C11" s="42">
        <v>27184902</v>
      </c>
    </row>
    <row r="12" spans="1:3" ht="15">
      <c r="A12" s="25" t="s">
        <v>8</v>
      </c>
      <c r="B12" s="26">
        <v>233</v>
      </c>
      <c r="C12" s="42">
        <v>42242416</v>
      </c>
    </row>
    <row r="13" spans="1:3" ht="15">
      <c r="A13" s="25" t="s">
        <v>27</v>
      </c>
      <c r="B13" s="26">
        <v>59</v>
      </c>
      <c r="C13" s="42">
        <v>11511807</v>
      </c>
    </row>
    <row r="14" spans="1:3" ht="15">
      <c r="A14" s="25" t="s">
        <v>9</v>
      </c>
      <c r="B14" s="26">
        <v>40</v>
      </c>
      <c r="C14" s="48">
        <v>6952596</v>
      </c>
    </row>
    <row r="15" spans="1:3" ht="15">
      <c r="A15" s="25" t="s">
        <v>10</v>
      </c>
      <c r="B15" s="26">
        <v>70</v>
      </c>
      <c r="C15" s="42">
        <v>16291353</v>
      </c>
    </row>
    <row r="16" spans="1:3" ht="15">
      <c r="A16" s="25" t="s">
        <v>11</v>
      </c>
      <c r="B16" s="26">
        <v>88</v>
      </c>
      <c r="C16" s="42">
        <v>18897544</v>
      </c>
    </row>
    <row r="17" spans="1:3" ht="15">
      <c r="A17" s="25" t="s">
        <v>12</v>
      </c>
      <c r="B17" s="26">
        <v>43</v>
      </c>
      <c r="C17" s="42">
        <v>8860255</v>
      </c>
    </row>
    <row r="18" spans="1:3" ht="15">
      <c r="A18" s="25" t="s">
        <v>13</v>
      </c>
      <c r="B18" s="26">
        <v>13</v>
      </c>
      <c r="C18" s="42">
        <v>3620206</v>
      </c>
    </row>
    <row r="19" spans="1:3" ht="15">
      <c r="A19" s="25" t="s">
        <v>14</v>
      </c>
      <c r="B19" s="26">
        <v>60</v>
      </c>
      <c r="C19" s="42">
        <v>9679450</v>
      </c>
    </row>
    <row r="20" spans="1:3" ht="15">
      <c r="A20" s="25" t="s">
        <v>15</v>
      </c>
      <c r="B20" s="26">
        <v>109</v>
      </c>
      <c r="C20" s="42">
        <v>20264172</v>
      </c>
    </row>
    <row r="21" spans="1:3" ht="15">
      <c r="A21" s="25" t="s">
        <v>16</v>
      </c>
      <c r="B21" s="26">
        <v>71</v>
      </c>
      <c r="C21" s="42">
        <v>17229656</v>
      </c>
    </row>
    <row r="22" spans="1:3" ht="15">
      <c r="A22" s="25" t="s">
        <v>17</v>
      </c>
      <c r="B22" s="26">
        <v>8</v>
      </c>
      <c r="C22" s="42">
        <v>1373199</v>
      </c>
    </row>
    <row r="23" spans="1:3" ht="15">
      <c r="A23" s="25" t="s">
        <v>18</v>
      </c>
      <c r="B23" s="26">
        <v>45</v>
      </c>
      <c r="C23" s="42">
        <v>6796952</v>
      </c>
    </row>
    <row r="24" spans="1:3" ht="15">
      <c r="A24" s="25" t="s">
        <v>19</v>
      </c>
      <c r="B24" s="26">
        <v>51</v>
      </c>
      <c r="C24" s="42">
        <v>9163994</v>
      </c>
    </row>
    <row r="25" spans="1:3" ht="15">
      <c r="A25" s="25" t="s">
        <v>20</v>
      </c>
      <c r="B25" s="26">
        <v>35</v>
      </c>
      <c r="C25" s="42">
        <v>3983370</v>
      </c>
    </row>
    <row r="26" spans="1:3" ht="15">
      <c r="A26" s="25" t="s">
        <v>21</v>
      </c>
      <c r="B26" s="26">
        <v>60</v>
      </c>
      <c r="C26" s="42">
        <v>9619507</v>
      </c>
    </row>
    <row r="27" spans="1:3" ht="15">
      <c r="A27" s="25" t="s">
        <v>22</v>
      </c>
      <c r="B27" s="26">
        <v>40</v>
      </c>
      <c r="C27" s="42">
        <v>6442004</v>
      </c>
    </row>
    <row r="28" spans="1:3" ht="15">
      <c r="A28" s="25" t="s">
        <v>24</v>
      </c>
      <c r="B28" s="26">
        <v>23</v>
      </c>
      <c r="C28" s="42">
        <v>3990728</v>
      </c>
    </row>
    <row r="29" spans="1:3" ht="15">
      <c r="A29" s="25" t="s">
        <v>28</v>
      </c>
      <c r="B29" s="24">
        <v>0</v>
      </c>
      <c r="C29" s="42">
        <v>0</v>
      </c>
    </row>
    <row r="30" spans="1:3" ht="15">
      <c r="A30" s="43"/>
      <c r="B30" s="15"/>
      <c r="C30" s="46"/>
    </row>
    <row r="31" spans="1:3" ht="15.75">
      <c r="A31" s="47" t="s">
        <v>46</v>
      </c>
      <c r="B31" s="35"/>
      <c r="C31" s="36"/>
    </row>
    <row r="32" ht="12.75">
      <c r="A32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D32"/>
  <sheetViews>
    <sheetView zoomScalePageLayoutView="0" workbookViewId="0" topLeftCell="A1">
      <selection activeCell="A8" sqref="A8:D29"/>
    </sheetView>
  </sheetViews>
  <sheetFormatPr defaultColWidth="11.421875" defaultRowHeight="12.75"/>
  <cols>
    <col min="1" max="1" width="20.57421875" style="0" customWidth="1"/>
    <col min="2" max="2" width="18.00390625" style="0" customWidth="1"/>
    <col min="3" max="3" width="18.28125" style="0" customWidth="1"/>
    <col min="4" max="4" width="17.8515625" style="0" customWidth="1"/>
  </cols>
  <sheetData>
    <row r="6" spans="1:4" s="16" customFormat="1" ht="16.5" thickBot="1">
      <c r="A6" s="28" t="s">
        <v>43</v>
      </c>
      <c r="B6" s="28"/>
      <c r="C6" s="28"/>
      <c r="D6" s="28"/>
    </row>
    <row r="7" ht="17.25" customHeight="1" thickTop="1"/>
    <row r="8" spans="1:4" ht="15.75">
      <c r="A8" s="32"/>
      <c r="B8" s="16">
        <v>2011</v>
      </c>
      <c r="C8" s="16">
        <v>2012</v>
      </c>
      <c r="D8" s="16">
        <v>2013</v>
      </c>
    </row>
    <row r="9" spans="1:4" ht="15.75">
      <c r="A9" s="38" t="s">
        <v>32</v>
      </c>
      <c r="B9" s="40">
        <f>SUM(B10:B29)</f>
        <v>1358</v>
      </c>
      <c r="C9" s="40">
        <f>SUM(C10:C29)</f>
        <v>1199</v>
      </c>
      <c r="D9" s="40">
        <f>SUM(D10:D29)</f>
        <v>1318</v>
      </c>
    </row>
    <row r="10" spans="1:4" ht="15">
      <c r="A10" s="25" t="s">
        <v>6</v>
      </c>
      <c r="B10" s="26">
        <v>31</v>
      </c>
      <c r="C10" s="26">
        <v>58</v>
      </c>
      <c r="D10" s="26">
        <v>80</v>
      </c>
    </row>
    <row r="11" spans="1:4" ht="15">
      <c r="A11" s="25" t="s">
        <v>7</v>
      </c>
      <c r="B11" s="26">
        <v>100</v>
      </c>
      <c r="C11" s="26">
        <v>92</v>
      </c>
      <c r="D11" s="26">
        <v>190</v>
      </c>
    </row>
    <row r="12" spans="1:4" ht="15">
      <c r="A12" s="25" t="s">
        <v>8</v>
      </c>
      <c r="B12" s="26">
        <v>195</v>
      </c>
      <c r="C12" s="26">
        <v>192</v>
      </c>
      <c r="D12" s="26">
        <v>233</v>
      </c>
    </row>
    <row r="13" spans="1:4" ht="15">
      <c r="A13" s="25" t="s">
        <v>27</v>
      </c>
      <c r="B13" s="26">
        <v>47</v>
      </c>
      <c r="C13" s="26">
        <v>36</v>
      </c>
      <c r="D13" s="26">
        <v>59</v>
      </c>
    </row>
    <row r="14" spans="1:4" ht="15">
      <c r="A14" s="25" t="s">
        <v>9</v>
      </c>
      <c r="B14" s="26">
        <v>41</v>
      </c>
      <c r="C14" s="26">
        <v>43</v>
      </c>
      <c r="D14" s="26">
        <v>40</v>
      </c>
    </row>
    <row r="15" spans="1:4" ht="15">
      <c r="A15" s="25" t="s">
        <v>10</v>
      </c>
      <c r="B15" s="26">
        <v>54</v>
      </c>
      <c r="C15" s="26">
        <v>74</v>
      </c>
      <c r="D15" s="26">
        <v>70</v>
      </c>
    </row>
    <row r="16" spans="1:4" ht="15">
      <c r="A16" s="25" t="s">
        <v>11</v>
      </c>
      <c r="B16" s="26">
        <v>98</v>
      </c>
      <c r="C16" s="26">
        <v>82</v>
      </c>
      <c r="D16" s="26">
        <v>88</v>
      </c>
    </row>
    <row r="17" spans="1:4" ht="15">
      <c r="A17" s="25" t="s">
        <v>12</v>
      </c>
      <c r="B17" s="26">
        <v>88</v>
      </c>
      <c r="C17" s="26">
        <v>58</v>
      </c>
      <c r="D17" s="26">
        <v>43</v>
      </c>
    </row>
    <row r="18" spans="1:4" ht="15">
      <c r="A18" s="25" t="s">
        <v>13</v>
      </c>
      <c r="B18" s="26">
        <v>19</v>
      </c>
      <c r="C18" s="26">
        <v>10</v>
      </c>
      <c r="D18" s="26">
        <v>13</v>
      </c>
    </row>
    <row r="19" spans="1:4" ht="15">
      <c r="A19" s="25" t="s">
        <v>14</v>
      </c>
      <c r="B19" s="26">
        <v>76</v>
      </c>
      <c r="C19" s="26">
        <v>41</v>
      </c>
      <c r="D19" s="26">
        <v>60</v>
      </c>
    </row>
    <row r="20" spans="1:4" ht="15">
      <c r="A20" s="25" t="s">
        <v>15</v>
      </c>
      <c r="B20" s="26">
        <v>135</v>
      </c>
      <c r="C20" s="26">
        <v>115</v>
      </c>
      <c r="D20" s="26">
        <v>109</v>
      </c>
    </row>
    <row r="21" spans="1:4" ht="15">
      <c r="A21" s="25" t="s">
        <v>16</v>
      </c>
      <c r="B21" s="26">
        <v>85</v>
      </c>
      <c r="C21" s="26">
        <v>110</v>
      </c>
      <c r="D21" s="26">
        <v>71</v>
      </c>
    </row>
    <row r="22" spans="1:4" ht="15">
      <c r="A22" s="25" t="s">
        <v>17</v>
      </c>
      <c r="B22" s="26">
        <v>18</v>
      </c>
      <c r="C22" s="26">
        <v>10</v>
      </c>
      <c r="D22" s="26">
        <v>8</v>
      </c>
    </row>
    <row r="23" spans="1:4" ht="15">
      <c r="A23" s="25" t="s">
        <v>18</v>
      </c>
      <c r="B23" s="26">
        <v>48</v>
      </c>
      <c r="C23" s="26">
        <v>45</v>
      </c>
      <c r="D23" s="26">
        <v>45</v>
      </c>
    </row>
    <row r="24" spans="1:4" ht="15">
      <c r="A24" s="25" t="s">
        <v>19</v>
      </c>
      <c r="B24" s="26">
        <v>82</v>
      </c>
      <c r="C24" s="26">
        <v>85</v>
      </c>
      <c r="D24" s="26">
        <v>51</v>
      </c>
    </row>
    <row r="25" spans="1:4" ht="15">
      <c r="A25" s="25" t="s">
        <v>20</v>
      </c>
      <c r="B25" s="26">
        <v>48</v>
      </c>
      <c r="C25" s="26">
        <v>35</v>
      </c>
      <c r="D25" s="26">
        <v>35</v>
      </c>
    </row>
    <row r="26" spans="1:4" ht="15">
      <c r="A26" s="25" t="s">
        <v>21</v>
      </c>
      <c r="B26" s="26">
        <v>108</v>
      </c>
      <c r="C26" s="26">
        <v>45</v>
      </c>
      <c r="D26" s="26">
        <v>60</v>
      </c>
    </row>
    <row r="27" spans="1:4" ht="15">
      <c r="A27" s="25" t="s">
        <v>22</v>
      </c>
      <c r="B27" s="26">
        <v>54</v>
      </c>
      <c r="C27" s="26">
        <v>39</v>
      </c>
      <c r="D27" s="26">
        <v>40</v>
      </c>
    </row>
    <row r="28" spans="1:4" ht="15">
      <c r="A28" s="25" t="s">
        <v>24</v>
      </c>
      <c r="B28" s="26">
        <v>25</v>
      </c>
      <c r="C28" s="26">
        <v>24</v>
      </c>
      <c r="D28" s="26">
        <v>23</v>
      </c>
    </row>
    <row r="29" spans="1:4" ht="15">
      <c r="A29" s="24" t="s">
        <v>28</v>
      </c>
      <c r="B29" s="24">
        <v>6</v>
      </c>
      <c r="C29" s="24">
        <v>5</v>
      </c>
      <c r="D29" s="24">
        <v>0</v>
      </c>
    </row>
    <row r="30" spans="1:4" ht="15.75">
      <c r="A30" s="35"/>
      <c r="B30" s="37"/>
      <c r="C30" s="35"/>
      <c r="D30" s="35"/>
    </row>
    <row r="31" spans="1:3" ht="12.75">
      <c r="A31" s="10" t="s">
        <v>40</v>
      </c>
      <c r="B31" s="11"/>
      <c r="C31" s="11"/>
    </row>
    <row r="32" spans="1:3" ht="12.75">
      <c r="A32" s="10" t="s">
        <v>44</v>
      </c>
      <c r="B32" s="11"/>
      <c r="C32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G26"/>
  <sheetViews>
    <sheetView zoomScalePageLayoutView="0" workbookViewId="0" topLeftCell="A1">
      <selection activeCell="A8" sqref="A8:C17"/>
    </sheetView>
  </sheetViews>
  <sheetFormatPr defaultColWidth="11.421875" defaultRowHeight="12.75"/>
  <cols>
    <col min="1" max="1" width="32.57421875" style="0" customWidth="1"/>
    <col min="2" max="2" width="14.00390625" style="0" customWidth="1"/>
    <col min="3" max="3" width="24.421875" style="0" customWidth="1"/>
    <col min="5" max="5" width="9.57421875" style="0" customWidth="1"/>
    <col min="7" max="7" width="19.8515625" style="0" customWidth="1"/>
  </cols>
  <sheetData>
    <row r="1" s="5" customFormat="1" ht="20.25"/>
    <row r="6" spans="1:3" ht="16.5" thickBot="1">
      <c r="A6" s="19" t="s">
        <v>41</v>
      </c>
      <c r="B6" s="21"/>
      <c r="C6" s="21"/>
    </row>
    <row r="7" spans="1:3" ht="12.75" customHeight="1" thickTop="1">
      <c r="A7" s="14"/>
      <c r="B7" s="15"/>
      <c r="C7" s="15"/>
    </row>
    <row r="8" spans="1:7" ht="13.5" customHeight="1">
      <c r="A8" s="23"/>
      <c r="B8" s="23" t="s">
        <v>30</v>
      </c>
      <c r="C8" s="23" t="s">
        <v>26</v>
      </c>
      <c r="D8" s="18"/>
      <c r="E8" s="2"/>
      <c r="F8" s="1"/>
      <c r="G8" s="1"/>
    </row>
    <row r="9" spans="1:7" ht="15.75" customHeight="1">
      <c r="A9" s="38" t="s">
        <v>29</v>
      </c>
      <c r="B9" s="38">
        <f>SUM(B10:B17)</f>
        <v>1378</v>
      </c>
      <c r="C9" s="41">
        <f>SUM(C10:C17)</f>
        <v>238557523</v>
      </c>
      <c r="D9" s="22"/>
      <c r="E9" s="3"/>
      <c r="F9" s="3"/>
      <c r="G9" s="3"/>
    </row>
    <row r="10" spans="1:7" ht="14.25" customHeight="1">
      <c r="A10" s="25" t="s">
        <v>37</v>
      </c>
      <c r="B10" s="27">
        <v>219</v>
      </c>
      <c r="C10" s="33">
        <v>46937768</v>
      </c>
      <c r="D10" s="7"/>
      <c r="E10" s="6"/>
      <c r="F10" s="7"/>
      <c r="G10" s="7"/>
    </row>
    <row r="11" spans="1:7" ht="15">
      <c r="A11" s="25" t="s">
        <v>1</v>
      </c>
      <c r="B11" s="27">
        <v>64</v>
      </c>
      <c r="C11" s="30">
        <v>3358990</v>
      </c>
      <c r="D11" s="9"/>
      <c r="E11" s="8"/>
      <c r="F11" s="9"/>
      <c r="G11" s="8"/>
    </row>
    <row r="12" spans="1:7" ht="15">
      <c r="A12" s="25" t="s">
        <v>2</v>
      </c>
      <c r="B12" s="27">
        <v>789</v>
      </c>
      <c r="C12" s="30">
        <v>104203284</v>
      </c>
      <c r="D12" s="9"/>
      <c r="E12" s="8"/>
      <c r="F12" s="9"/>
      <c r="G12" s="8"/>
    </row>
    <row r="13" spans="1:7" ht="15">
      <c r="A13" s="25" t="s">
        <v>3</v>
      </c>
      <c r="B13" s="27">
        <v>82</v>
      </c>
      <c r="C13" s="30">
        <v>21075373</v>
      </c>
      <c r="D13" s="9"/>
      <c r="E13" s="8"/>
      <c r="F13" s="9"/>
      <c r="G13" s="8"/>
    </row>
    <row r="14" spans="1:7" ht="15">
      <c r="A14" s="25" t="s">
        <v>25</v>
      </c>
      <c r="B14" s="27">
        <v>19</v>
      </c>
      <c r="C14" s="30">
        <v>3246819</v>
      </c>
      <c r="D14" s="9"/>
      <c r="E14" s="8"/>
      <c r="F14" s="9"/>
      <c r="G14" s="8"/>
    </row>
    <row r="15" spans="1:7" ht="15">
      <c r="A15" s="25" t="s">
        <v>4</v>
      </c>
      <c r="B15" s="27">
        <v>132</v>
      </c>
      <c r="C15" s="30">
        <v>30766213</v>
      </c>
      <c r="D15" s="9"/>
      <c r="E15" s="8"/>
      <c r="F15" s="9"/>
      <c r="G15" s="8"/>
    </row>
    <row r="16" spans="1:3" ht="15">
      <c r="A16" s="25" t="s">
        <v>5</v>
      </c>
      <c r="B16" s="27">
        <v>50</v>
      </c>
      <c r="C16" s="30">
        <v>27219764</v>
      </c>
    </row>
    <row r="17" spans="1:4" ht="15">
      <c r="A17" s="25" t="s">
        <v>0</v>
      </c>
      <c r="B17" s="27">
        <v>23</v>
      </c>
      <c r="C17" s="30">
        <v>1749312</v>
      </c>
      <c r="D17" s="17"/>
    </row>
    <row r="18" spans="1:4" ht="15">
      <c r="A18" s="43"/>
      <c r="B18" s="44"/>
      <c r="C18" s="45"/>
      <c r="D18" s="17"/>
    </row>
    <row r="19" spans="1:7" s="17" customFormat="1" ht="12.75">
      <c r="A19" s="10" t="s">
        <v>23</v>
      </c>
      <c r="B19" s="11"/>
      <c r="C19" s="11"/>
      <c r="D19" s="9"/>
      <c r="E19" s="8"/>
      <c r="F19" s="9"/>
      <c r="G19" s="8"/>
    </row>
    <row r="20" spans="1:7" ht="12.75">
      <c r="A20" s="10" t="s">
        <v>34</v>
      </c>
      <c r="B20" s="11"/>
      <c r="C20" s="11"/>
      <c r="D20" s="9"/>
      <c r="E20" s="8"/>
      <c r="F20" s="9"/>
      <c r="G20" s="8"/>
    </row>
    <row r="21" spans="1:7" ht="12.75">
      <c r="A21" s="12" t="s">
        <v>33</v>
      </c>
      <c r="B21" s="12"/>
      <c r="C21" s="12"/>
      <c r="D21" s="9"/>
      <c r="E21" s="8"/>
      <c r="F21" s="9"/>
      <c r="G21" s="8"/>
    </row>
    <row r="22" spans="1:7" ht="12.75">
      <c r="A22" s="11" t="s">
        <v>36</v>
      </c>
      <c r="D22" s="4"/>
      <c r="E22" s="4"/>
      <c r="F22" s="4"/>
      <c r="G22" s="4"/>
    </row>
    <row r="23" spans="1:7" ht="12.75">
      <c r="A23" s="11" t="s">
        <v>35</v>
      </c>
      <c r="B23" s="4"/>
      <c r="C23" s="4"/>
      <c r="D23" s="4"/>
      <c r="E23" s="4"/>
      <c r="G23" s="4"/>
    </row>
    <row r="26" ht="12.75">
      <c r="A26" s="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D23"/>
  <sheetViews>
    <sheetView zoomScalePageLayoutView="0" workbookViewId="0" topLeftCell="A1">
      <selection activeCell="A8" sqref="A8:D17"/>
    </sheetView>
  </sheetViews>
  <sheetFormatPr defaultColWidth="11.421875" defaultRowHeight="12.75"/>
  <cols>
    <col min="1" max="1" width="32.8515625" style="0" customWidth="1"/>
    <col min="2" max="2" width="12.8515625" style="0" customWidth="1"/>
    <col min="3" max="3" width="11.8515625" style="0" customWidth="1"/>
    <col min="4" max="4" width="12.140625" style="0" customWidth="1"/>
    <col min="7" max="7" width="17.7109375" style="0" customWidth="1"/>
    <col min="8" max="8" width="15.7109375" style="0" customWidth="1"/>
    <col min="9" max="9" width="18.8515625" style="0" customWidth="1"/>
  </cols>
  <sheetData>
    <row r="6" spans="1:4" s="20" customFormat="1" ht="16.5" thickBot="1">
      <c r="A6" s="28" t="s">
        <v>47</v>
      </c>
      <c r="B6" s="28"/>
      <c r="C6" s="31"/>
      <c r="D6" s="31"/>
    </row>
    <row r="7" spans="1:3" ht="15.75" thickTop="1">
      <c r="A7" s="20"/>
      <c r="B7" s="20"/>
      <c r="C7" s="20"/>
    </row>
    <row r="8" spans="1:4" ht="16.5" customHeight="1">
      <c r="A8" s="34"/>
      <c r="B8" s="16">
        <v>2011</v>
      </c>
      <c r="C8" s="16">
        <v>2012</v>
      </c>
      <c r="D8" s="16">
        <v>2013</v>
      </c>
    </row>
    <row r="9" spans="1:4" ht="15.75">
      <c r="A9" s="38" t="s">
        <v>29</v>
      </c>
      <c r="B9" s="38">
        <f>SUM(B10:B17)</f>
        <v>1396</v>
      </c>
      <c r="C9" s="38">
        <f>SUM(C10:C17)</f>
        <v>1265</v>
      </c>
      <c r="D9" s="38">
        <f>SUM(D10:D17)</f>
        <v>1378</v>
      </c>
    </row>
    <row r="10" spans="1:4" ht="15">
      <c r="A10" s="25" t="s">
        <v>38</v>
      </c>
      <c r="B10" s="27">
        <v>151</v>
      </c>
      <c r="C10" s="27">
        <v>148</v>
      </c>
      <c r="D10" s="27">
        <v>219</v>
      </c>
    </row>
    <row r="11" spans="1:4" ht="15">
      <c r="A11" s="25" t="s">
        <v>1</v>
      </c>
      <c r="B11" s="27">
        <v>74</v>
      </c>
      <c r="C11" s="27">
        <v>66</v>
      </c>
      <c r="D11" s="27">
        <v>64</v>
      </c>
    </row>
    <row r="12" spans="1:4" ht="15">
      <c r="A12" s="25" t="s">
        <v>2</v>
      </c>
      <c r="B12" s="27">
        <v>802</v>
      </c>
      <c r="C12" s="27">
        <v>722</v>
      </c>
      <c r="D12" s="27">
        <v>789</v>
      </c>
    </row>
    <row r="13" spans="1:4" ht="15">
      <c r="A13" s="25" t="s">
        <v>3</v>
      </c>
      <c r="B13" s="27">
        <v>150</v>
      </c>
      <c r="C13" s="27">
        <v>89</v>
      </c>
      <c r="D13" s="27">
        <v>82</v>
      </c>
    </row>
    <row r="14" spans="1:4" ht="15">
      <c r="A14" s="25" t="s">
        <v>25</v>
      </c>
      <c r="B14" s="27">
        <v>21</v>
      </c>
      <c r="C14" s="27">
        <v>14</v>
      </c>
      <c r="D14" s="27">
        <v>19</v>
      </c>
    </row>
    <row r="15" spans="1:4" ht="15">
      <c r="A15" s="25" t="s">
        <v>4</v>
      </c>
      <c r="B15" s="27">
        <v>108</v>
      </c>
      <c r="C15" s="27">
        <v>142</v>
      </c>
      <c r="D15" s="27">
        <v>132</v>
      </c>
    </row>
    <row r="16" spans="1:4" ht="15">
      <c r="A16" s="25" t="s">
        <v>5</v>
      </c>
      <c r="B16" s="27">
        <v>44</v>
      </c>
      <c r="C16" s="27">
        <v>49</v>
      </c>
      <c r="D16" s="27">
        <v>50</v>
      </c>
    </row>
    <row r="17" spans="1:4" ht="15">
      <c r="A17" s="25" t="s">
        <v>0</v>
      </c>
      <c r="B17" s="27">
        <v>46</v>
      </c>
      <c r="C17" s="27">
        <v>35</v>
      </c>
      <c r="D17" s="27">
        <v>23</v>
      </c>
    </row>
    <row r="18" spans="1:4" ht="12.75">
      <c r="A18" s="17"/>
      <c r="B18" s="17"/>
      <c r="C18" s="17"/>
      <c r="D18" s="17"/>
    </row>
    <row r="19" spans="1:4" ht="12.75">
      <c r="A19" s="10" t="s">
        <v>23</v>
      </c>
      <c r="B19" s="11"/>
      <c r="C19" s="11"/>
      <c r="D19" s="11"/>
    </row>
    <row r="20" spans="1:4" ht="12.75">
      <c r="A20" s="10" t="s">
        <v>34</v>
      </c>
      <c r="B20" s="11"/>
      <c r="C20" s="11"/>
      <c r="D20" s="11"/>
    </row>
    <row r="21" spans="1:4" ht="12.75">
      <c r="A21" s="12" t="s">
        <v>33</v>
      </c>
      <c r="B21" s="12"/>
      <c r="C21" s="12"/>
      <c r="D21" s="12"/>
    </row>
    <row r="22" spans="1:4" ht="12.75">
      <c r="A22" s="11" t="s">
        <v>36</v>
      </c>
      <c r="D22" s="4"/>
    </row>
    <row r="23" spans="1:3" ht="12.75">
      <c r="A23" s="11" t="s">
        <v>35</v>
      </c>
      <c r="B23" s="4"/>
      <c r="C23" s="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20"/>
  <sheetViews>
    <sheetView zoomScalePageLayoutView="0" workbookViewId="0" topLeftCell="A1">
      <selection activeCell="A8" sqref="A8:D17"/>
    </sheetView>
  </sheetViews>
  <sheetFormatPr defaultColWidth="11.421875" defaultRowHeight="12.75"/>
  <cols>
    <col min="1" max="1" width="33.8515625" style="0" customWidth="1"/>
    <col min="2" max="2" width="17.140625" style="0" customWidth="1"/>
    <col min="3" max="3" width="18.00390625" style="0" customWidth="1"/>
    <col min="4" max="4" width="17.8515625" style="0" customWidth="1"/>
    <col min="5" max="5" width="14.28125" style="0" customWidth="1"/>
    <col min="6" max="6" width="9.421875" style="0" customWidth="1"/>
    <col min="7" max="7" width="16.28125" style="0" customWidth="1"/>
    <col min="9" max="9" width="17.8515625" style="0" customWidth="1"/>
  </cols>
  <sheetData>
    <row r="6" spans="1:7" s="16" customFormat="1" ht="16.5" thickBot="1">
      <c r="A6" s="28" t="s">
        <v>42</v>
      </c>
      <c r="B6" s="28"/>
      <c r="C6" s="28"/>
      <c r="D6" s="28"/>
      <c r="E6"/>
      <c r="F6"/>
      <c r="G6"/>
    </row>
    <row r="7" spans="1:7" s="16" customFormat="1" ht="16.5" thickTop="1">
      <c r="A7" s="14"/>
      <c r="B7" s="14"/>
      <c r="C7" s="14"/>
      <c r="D7" s="14"/>
      <c r="E7"/>
      <c r="F7"/>
      <c r="G7"/>
    </row>
    <row r="8" spans="2:4" ht="15.75">
      <c r="B8" s="16">
        <v>2011</v>
      </c>
      <c r="C8" s="16">
        <v>2012</v>
      </c>
      <c r="D8" s="16">
        <v>2013</v>
      </c>
    </row>
    <row r="9" spans="1:4" ht="15.75">
      <c r="A9" s="38" t="s">
        <v>29</v>
      </c>
      <c r="B9" s="41">
        <f>SUM(B10:B17)</f>
        <v>188880735</v>
      </c>
      <c r="C9" s="41">
        <f>SUM(C10:C17)</f>
        <v>210581756</v>
      </c>
      <c r="D9" s="41">
        <f>SUM(D10:D17)</f>
        <v>238557523</v>
      </c>
    </row>
    <row r="10" spans="1:9" s="13" customFormat="1" ht="15">
      <c r="A10" s="25" t="s">
        <v>37</v>
      </c>
      <c r="B10" s="33">
        <v>24642807</v>
      </c>
      <c r="C10" s="33">
        <v>29272713</v>
      </c>
      <c r="D10" s="33">
        <v>46937768</v>
      </c>
      <c r="E10"/>
      <c r="F10"/>
      <c r="G10"/>
      <c r="H10"/>
      <c r="I10"/>
    </row>
    <row r="11" spans="1:4" ht="15">
      <c r="A11" s="25" t="s">
        <v>1</v>
      </c>
      <c r="B11" s="30">
        <v>3977907</v>
      </c>
      <c r="C11" s="30">
        <v>4801762</v>
      </c>
      <c r="D11" s="30">
        <v>3358990</v>
      </c>
    </row>
    <row r="12" spans="1:4" ht="15">
      <c r="A12" s="25" t="s">
        <v>2</v>
      </c>
      <c r="B12" s="30">
        <v>78542833</v>
      </c>
      <c r="C12" s="30">
        <v>93435709</v>
      </c>
      <c r="D12" s="30">
        <v>104203284</v>
      </c>
    </row>
    <row r="13" spans="1:4" ht="15">
      <c r="A13" s="25" t="s">
        <v>3</v>
      </c>
      <c r="B13" s="30">
        <v>29631612</v>
      </c>
      <c r="C13" s="30">
        <v>22953955</v>
      </c>
      <c r="D13" s="30">
        <v>21075373</v>
      </c>
    </row>
    <row r="14" spans="1:4" ht="15">
      <c r="A14" s="25" t="s">
        <v>25</v>
      </c>
      <c r="B14" s="30">
        <v>3731896</v>
      </c>
      <c r="C14" s="30">
        <v>2219452</v>
      </c>
      <c r="D14" s="30">
        <v>3246819</v>
      </c>
    </row>
    <row r="15" spans="1:4" ht="15">
      <c r="A15" s="25" t="s">
        <v>4</v>
      </c>
      <c r="B15" s="30">
        <v>26532691</v>
      </c>
      <c r="C15" s="30">
        <v>30333512</v>
      </c>
      <c r="D15" s="30">
        <v>30766213</v>
      </c>
    </row>
    <row r="16" spans="1:4" ht="15">
      <c r="A16" s="25" t="s">
        <v>5</v>
      </c>
      <c r="B16" s="30">
        <v>17937158</v>
      </c>
      <c r="C16" s="30">
        <v>24107369</v>
      </c>
      <c r="D16" s="30">
        <v>27219764</v>
      </c>
    </row>
    <row r="17" spans="1:4" ht="15">
      <c r="A17" s="25" t="s">
        <v>0</v>
      </c>
      <c r="B17" s="30">
        <v>3883831</v>
      </c>
      <c r="C17" s="30">
        <v>3457284</v>
      </c>
      <c r="D17" s="30">
        <v>1749312</v>
      </c>
    </row>
    <row r="18" spans="1:3" ht="15">
      <c r="A18" s="43"/>
      <c r="B18" s="15"/>
      <c r="C18" s="15"/>
    </row>
    <row r="19" spans="1:4" ht="15">
      <c r="A19" s="11" t="s">
        <v>36</v>
      </c>
      <c r="D19" s="15"/>
    </row>
    <row r="20" spans="1:3" ht="12.75">
      <c r="A20" s="11" t="s">
        <v>35</v>
      </c>
      <c r="B20" s="4"/>
      <c r="C20" s="4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F31"/>
  <sheetViews>
    <sheetView zoomScalePageLayoutView="0" workbookViewId="0" topLeftCell="A1">
      <selection activeCell="A6" sqref="A6:D29"/>
    </sheetView>
  </sheetViews>
  <sheetFormatPr defaultColWidth="11.421875" defaultRowHeight="12.75"/>
  <cols>
    <col min="1" max="1" width="20.140625" style="0" customWidth="1"/>
    <col min="2" max="2" width="18.140625" style="0" customWidth="1"/>
    <col min="3" max="3" width="14.8515625" style="0" customWidth="1"/>
    <col min="4" max="4" width="16.140625" style="0" customWidth="1"/>
    <col min="6" max="6" width="20.140625" style="0" customWidth="1"/>
  </cols>
  <sheetData>
    <row r="6" spans="1:4" ht="16.5" thickBot="1">
      <c r="A6" s="28" t="s">
        <v>45</v>
      </c>
      <c r="B6" s="29"/>
      <c r="C6" s="29"/>
      <c r="D6" s="29"/>
    </row>
    <row r="7" spans="4:5" ht="15.75" thickTop="1">
      <c r="D7" s="15"/>
      <c r="E7" s="15"/>
    </row>
    <row r="8" spans="1:6" ht="15.75">
      <c r="A8" s="34"/>
      <c r="B8" s="14">
        <v>2011</v>
      </c>
      <c r="C8" s="14">
        <v>2012</v>
      </c>
      <c r="D8" s="16">
        <v>2013</v>
      </c>
      <c r="F8" s="16" t="s">
        <v>48</v>
      </c>
    </row>
    <row r="9" spans="1:6" ht="15.75">
      <c r="A9" s="39" t="s">
        <v>29</v>
      </c>
      <c r="B9" s="41">
        <f>SUM(B10:B29)</f>
        <v>188880735</v>
      </c>
      <c r="C9" s="41">
        <f>SUM(C10:C29)</f>
        <v>210581756</v>
      </c>
      <c r="D9" s="41">
        <f>SUM(D10:D29)</f>
        <v>238557523</v>
      </c>
      <c r="F9" s="41">
        <f>D9-C9</f>
        <v>27975767</v>
      </c>
    </row>
    <row r="10" spans="1:6" ht="15">
      <c r="A10" s="25" t="s">
        <v>6</v>
      </c>
      <c r="B10" s="42">
        <v>4095233</v>
      </c>
      <c r="C10" s="42">
        <v>10864343</v>
      </c>
      <c r="D10" s="42">
        <v>14453412</v>
      </c>
      <c r="F10" s="42">
        <f aca="true" t="shared" si="0" ref="F10:F29">D10-C10</f>
        <v>3589069</v>
      </c>
    </row>
    <row r="11" spans="1:6" ht="15">
      <c r="A11" s="25" t="s">
        <v>7</v>
      </c>
      <c r="B11" s="42">
        <v>17012803</v>
      </c>
      <c r="C11" s="42">
        <v>16821041</v>
      </c>
      <c r="D11" s="42">
        <v>27184902</v>
      </c>
      <c r="F11" s="42">
        <f t="shared" si="0"/>
        <v>10363861</v>
      </c>
    </row>
    <row r="12" spans="1:6" ht="15">
      <c r="A12" s="25" t="s">
        <v>8</v>
      </c>
      <c r="B12" s="42">
        <v>35898681</v>
      </c>
      <c r="C12" s="42">
        <v>35510347</v>
      </c>
      <c r="D12" s="42">
        <v>42242416</v>
      </c>
      <c r="F12" s="42">
        <f t="shared" si="0"/>
        <v>6732069</v>
      </c>
    </row>
    <row r="13" spans="1:6" ht="15">
      <c r="A13" s="25" t="s">
        <v>27</v>
      </c>
      <c r="B13" s="42">
        <v>7541664</v>
      </c>
      <c r="C13" s="42">
        <v>4665695</v>
      </c>
      <c r="D13" s="42">
        <v>11511807</v>
      </c>
      <c r="F13" s="42">
        <f t="shared" si="0"/>
        <v>6846112</v>
      </c>
    </row>
    <row r="14" spans="1:6" ht="15">
      <c r="A14" s="25" t="s">
        <v>9</v>
      </c>
      <c r="B14" s="42">
        <v>3737505</v>
      </c>
      <c r="C14" s="48">
        <v>6545218</v>
      </c>
      <c r="D14" s="48">
        <v>6952596</v>
      </c>
      <c r="F14" s="42">
        <f t="shared" si="0"/>
        <v>407378</v>
      </c>
    </row>
    <row r="15" spans="1:6" ht="15">
      <c r="A15" s="25" t="s">
        <v>10</v>
      </c>
      <c r="B15" s="42">
        <v>7751790</v>
      </c>
      <c r="C15" s="42">
        <v>15890107</v>
      </c>
      <c r="D15" s="42">
        <v>16291353</v>
      </c>
      <c r="F15" s="42">
        <f t="shared" si="0"/>
        <v>401246</v>
      </c>
    </row>
    <row r="16" spans="1:6" ht="15">
      <c r="A16" s="25" t="s">
        <v>11</v>
      </c>
      <c r="B16" s="42">
        <v>14876753</v>
      </c>
      <c r="C16" s="42">
        <v>19360625</v>
      </c>
      <c r="D16" s="42">
        <v>18897544</v>
      </c>
      <c r="F16" s="42">
        <f t="shared" si="0"/>
        <v>-463081</v>
      </c>
    </row>
    <row r="17" spans="1:6" ht="15">
      <c r="A17" s="25" t="s">
        <v>12</v>
      </c>
      <c r="B17" s="42">
        <v>10653409</v>
      </c>
      <c r="C17" s="42">
        <v>9543109</v>
      </c>
      <c r="D17" s="42">
        <v>8860255</v>
      </c>
      <c r="F17" s="42">
        <f t="shared" si="0"/>
        <v>-682854</v>
      </c>
    </row>
    <row r="18" spans="1:6" ht="15">
      <c r="A18" s="25" t="s">
        <v>13</v>
      </c>
      <c r="B18" s="42">
        <v>3095401</v>
      </c>
      <c r="C18" s="42">
        <v>1548099</v>
      </c>
      <c r="D18" s="42">
        <v>3620206</v>
      </c>
      <c r="F18" s="42">
        <f t="shared" si="0"/>
        <v>2072107</v>
      </c>
    </row>
    <row r="19" spans="1:6" ht="15">
      <c r="A19" s="25" t="s">
        <v>14</v>
      </c>
      <c r="B19" s="42">
        <v>9744159</v>
      </c>
      <c r="C19" s="42">
        <v>6341210</v>
      </c>
      <c r="D19" s="42">
        <v>9679450</v>
      </c>
      <c r="F19" s="42">
        <f t="shared" si="0"/>
        <v>3338240</v>
      </c>
    </row>
    <row r="20" spans="1:6" ht="15">
      <c r="A20" s="25" t="s">
        <v>15</v>
      </c>
      <c r="B20" s="42">
        <v>15467882</v>
      </c>
      <c r="C20" s="42">
        <v>18868960</v>
      </c>
      <c r="D20" s="42">
        <v>20264172</v>
      </c>
      <c r="F20" s="42">
        <f t="shared" si="0"/>
        <v>1395212</v>
      </c>
    </row>
    <row r="21" spans="1:6" ht="15">
      <c r="A21" s="25" t="s">
        <v>16</v>
      </c>
      <c r="B21" s="42">
        <v>12338930</v>
      </c>
      <c r="C21" s="42">
        <v>18774095</v>
      </c>
      <c r="D21" s="42">
        <v>17229656</v>
      </c>
      <c r="F21" s="42">
        <f t="shared" si="0"/>
        <v>-1544439</v>
      </c>
    </row>
    <row r="22" spans="1:6" ht="15">
      <c r="A22" s="25" t="s">
        <v>17</v>
      </c>
      <c r="B22" s="42">
        <v>2650821</v>
      </c>
      <c r="C22" s="42">
        <v>1992448</v>
      </c>
      <c r="D22" s="42">
        <v>1373199</v>
      </c>
      <c r="F22" s="42">
        <f t="shared" si="0"/>
        <v>-619249</v>
      </c>
    </row>
    <row r="23" spans="1:6" ht="15">
      <c r="A23" s="25" t="s">
        <v>18</v>
      </c>
      <c r="B23" s="42">
        <v>7086544</v>
      </c>
      <c r="C23" s="42">
        <v>7260460</v>
      </c>
      <c r="D23" s="42">
        <v>6796952</v>
      </c>
      <c r="F23" s="42">
        <f t="shared" si="0"/>
        <v>-463508</v>
      </c>
    </row>
    <row r="24" spans="1:6" ht="15">
      <c r="A24" s="25" t="s">
        <v>19</v>
      </c>
      <c r="B24" s="42">
        <v>8575847</v>
      </c>
      <c r="C24" s="42">
        <v>11912668</v>
      </c>
      <c r="D24" s="42">
        <v>9163994</v>
      </c>
      <c r="F24" s="42">
        <f t="shared" si="0"/>
        <v>-2748674</v>
      </c>
    </row>
    <row r="25" spans="1:6" ht="15">
      <c r="A25" s="25" t="s">
        <v>20</v>
      </c>
      <c r="B25" s="42">
        <v>3727421</v>
      </c>
      <c r="C25" s="42">
        <v>5604117</v>
      </c>
      <c r="D25" s="42">
        <v>3983370</v>
      </c>
      <c r="F25" s="42">
        <f t="shared" si="0"/>
        <v>-1620747</v>
      </c>
    </row>
    <row r="26" spans="1:6" ht="15">
      <c r="A26" s="25" t="s">
        <v>21</v>
      </c>
      <c r="B26" s="42">
        <v>12136041</v>
      </c>
      <c r="C26" s="42">
        <v>7177128</v>
      </c>
      <c r="D26" s="42">
        <v>9619507</v>
      </c>
      <c r="F26" s="42">
        <f t="shared" si="0"/>
        <v>2442379</v>
      </c>
    </row>
    <row r="27" spans="1:6" ht="15">
      <c r="A27" s="25" t="s">
        <v>22</v>
      </c>
      <c r="B27" s="42">
        <v>7299702</v>
      </c>
      <c r="C27" s="42">
        <v>7370477</v>
      </c>
      <c r="D27" s="42">
        <v>6442004</v>
      </c>
      <c r="F27" s="42">
        <f t="shared" si="0"/>
        <v>-928473</v>
      </c>
    </row>
    <row r="28" spans="1:6" ht="15">
      <c r="A28" s="25" t="s">
        <v>24</v>
      </c>
      <c r="B28" s="42">
        <v>4225878</v>
      </c>
      <c r="C28" s="42">
        <v>2878550</v>
      </c>
      <c r="D28" s="42">
        <v>3990728</v>
      </c>
      <c r="F28" s="42">
        <f t="shared" si="0"/>
        <v>1112178</v>
      </c>
    </row>
    <row r="29" spans="1:6" ht="15">
      <c r="A29" s="25" t="s">
        <v>28</v>
      </c>
      <c r="B29" s="42">
        <v>964271</v>
      </c>
      <c r="C29" s="42">
        <v>1653059</v>
      </c>
      <c r="D29" s="42">
        <v>0</v>
      </c>
      <c r="F29" s="42">
        <f t="shared" si="0"/>
        <v>-1653059</v>
      </c>
    </row>
    <row r="30" spans="1:4" ht="15">
      <c r="A30" s="43"/>
      <c r="C30" s="46"/>
      <c r="D30" s="15"/>
    </row>
    <row r="31" spans="1:3" ht="15.75">
      <c r="A31" s="47"/>
      <c r="B31" s="35"/>
      <c r="C31" s="3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Trygdeetaten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Statistikk 2 tertial 2010</dc:title>
  <dc:subject/>
  <dc:creator>Ellingsen, Jostein</dc:creator>
  <cp:keywords/>
  <dc:description/>
  <cp:lastModifiedBy>Jostein Ellingsen</cp:lastModifiedBy>
  <cp:lastPrinted>2013-01-28T13:28:04Z</cp:lastPrinted>
  <dcterms:created xsi:type="dcterms:W3CDTF">2008-05-14T07:26:06Z</dcterms:created>
  <dcterms:modified xsi:type="dcterms:W3CDTF">2014-01-23T11:21:49Z</dcterms:modified>
  <cp:category/>
  <cp:version/>
  <cp:contentType/>
  <cp:contentStatus/>
</cp:coreProperties>
</file>