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8040" windowHeight="4590" firstSheet="7" activeTab="12"/>
  </bookViews>
  <sheets>
    <sheet name="Figur 1" sheetId="9" r:id="rId1"/>
    <sheet name="Figur 2" sheetId="4" r:id="rId2"/>
    <sheet name="Tabell 1" sheetId="12" r:id="rId3"/>
    <sheet name="Tabell 2" sheetId="11" r:id="rId4"/>
    <sheet name="Tabell 3" sheetId="23" r:id="rId5"/>
    <sheet name="Tabell 4" sheetId="19" r:id="rId6"/>
    <sheet name="Figur 3" sheetId="18" r:id="rId7"/>
    <sheet name="Figur 4" sheetId="22" r:id="rId8"/>
    <sheet name="Tabell 5" sheetId="13" r:id="rId9"/>
    <sheet name="Tabell 6" sheetId="21" r:id="rId10"/>
    <sheet name="Figur 5" sheetId="2" r:id="rId11"/>
    <sheet name="Figur 6" sheetId="7" r:id="rId12"/>
    <sheet name="Figur 7" sheetId="20" r:id="rId13"/>
  </sheets>
  <definedNames/>
  <calcPr calcId="145621"/>
</workbook>
</file>

<file path=xl/sharedStrings.xml><?xml version="1.0" encoding="utf-8"?>
<sst xmlns="http://schemas.openxmlformats.org/spreadsheetml/2006/main" count="394" uniqueCount="248">
  <si>
    <t>Nærings og nytelsemidler</t>
  </si>
  <si>
    <t>Trevarer</t>
  </si>
  <si>
    <t>Undervisning</t>
  </si>
  <si>
    <t>Industrien</t>
  </si>
  <si>
    <t>Offentlig forvaltning</t>
  </si>
  <si>
    <t>I alt</t>
  </si>
  <si>
    <t>Nedgang</t>
  </si>
  <si>
    <t>Industrien totalt</t>
  </si>
  <si>
    <t>Tekstil- og lærvarer</t>
  </si>
  <si>
    <t>Produksjon av elektronikk</t>
  </si>
  <si>
    <t>Mangel på arbeidskraft i antall personer</t>
  </si>
  <si>
    <t>Uendret</t>
  </si>
  <si>
    <t>2007 Høst</t>
  </si>
  <si>
    <t>2008 Høst</t>
  </si>
  <si>
    <t>90% konf.int.</t>
  </si>
  <si>
    <t>2009 Høst</t>
  </si>
  <si>
    <t>Bergverksdrift og utvinning</t>
  </si>
  <si>
    <t>Bygge- og anleggsvirksomhet</t>
  </si>
  <si>
    <t>Transport og lagring</t>
  </si>
  <si>
    <t>Overnattings- og serveringsvirksomhet</t>
  </si>
  <si>
    <t>Informasjon og kommunikasjon</t>
  </si>
  <si>
    <t>Finansierings- og forsikringsvirksomhet</t>
  </si>
  <si>
    <t>Tekstil og lærvarer</t>
  </si>
  <si>
    <t>Produksjon av maskin og utstyr</t>
  </si>
  <si>
    <t>Elektrisitet, vann og renovasjon</t>
  </si>
  <si>
    <t>Personlig tjenestyting</t>
  </si>
  <si>
    <t>Eiendomsdrift, forretningsmessig og teknisk tjenesteyting</t>
  </si>
  <si>
    <t>2010 Høst</t>
  </si>
  <si>
    <t>2011 Høst</t>
  </si>
  <si>
    <t xml:space="preserve">2012 Høst </t>
  </si>
  <si>
    <t>Jordbruk, skogbruk og fiske</t>
  </si>
  <si>
    <t>Produksjon av metallvarer</t>
  </si>
  <si>
    <t>Personlig tjenesteyting</t>
  </si>
  <si>
    <t>Nærings- og nytelsemidler</t>
  </si>
  <si>
    <t>Eiendomsdrift, forretningsmessig og faglig tjenesteyting</t>
  </si>
  <si>
    <t>Annet</t>
  </si>
  <si>
    <t>For få kvalifiserte søkere</t>
  </si>
  <si>
    <t>Norden</t>
  </si>
  <si>
    <t>Prosentandel bedrifter som har svart at de har forsøkt å rekruttere fra utlandet, fordelt på hovedgrupper av land</t>
  </si>
  <si>
    <t xml:space="preserve">Bedrifter som har rekruttert eller forsøkt å rekruttere fra utlandet, næringsvise resultater. Prosentandeler. </t>
  </si>
  <si>
    <t>Vest-Europa ellers</t>
  </si>
  <si>
    <t>EU-land i Øst-Europa</t>
  </si>
  <si>
    <t>Øst-Europa ellers</t>
  </si>
  <si>
    <t>Prosentandel Europa</t>
  </si>
  <si>
    <t>Prosentandel utenfor Europa</t>
  </si>
  <si>
    <t>Region</t>
  </si>
  <si>
    <t xml:space="preserve">                                                   </t>
  </si>
  <si>
    <t>Industrien i alt</t>
  </si>
  <si>
    <t xml:space="preserve">2013 Høst </t>
  </si>
  <si>
    <t>Nettoøkning</t>
  </si>
  <si>
    <t>verdi for positiv feil</t>
  </si>
  <si>
    <t>verdi for negativ feil</t>
  </si>
  <si>
    <t>estimert mangel</t>
  </si>
  <si>
    <t xml:space="preserve">Prosentandel av utenlandsrekrutteringene </t>
  </si>
  <si>
    <t>Økning</t>
  </si>
  <si>
    <t>Petroleum og kjemisk produksjon</t>
  </si>
  <si>
    <t>Sum</t>
  </si>
  <si>
    <t>Varehandel, inkl. reparasjon av motorvogner</t>
  </si>
  <si>
    <t>Kraft- og vannforsyning og renovasjonsvirksomhet</t>
  </si>
  <si>
    <t xml:space="preserve">  Tekstil og lærvarer</t>
  </si>
  <si>
    <t xml:space="preserve">  Trevarer</t>
  </si>
  <si>
    <t xml:space="preserve">  Produksjon av annen industri</t>
  </si>
  <si>
    <t xml:space="preserve">  Produksjon av metallvarer</t>
  </si>
  <si>
    <t xml:space="preserve">  Produksjon av maskin og utstyr</t>
  </si>
  <si>
    <t xml:space="preserve">  Produksjon av elektriske og optiske produkter</t>
  </si>
  <si>
    <t>Andre sosiale og personlige tjenester</t>
  </si>
  <si>
    <t xml:space="preserve">  Nærings og nytelsesmidler</t>
  </si>
  <si>
    <t xml:space="preserve">  Petroleum og kjemiske produksjon</t>
  </si>
  <si>
    <t xml:space="preserve">  Treforedling og grafisk produksjon</t>
  </si>
  <si>
    <t>Produksjon av andre industrivarer</t>
  </si>
  <si>
    <t>NAVs stramhets-indikator</t>
  </si>
  <si>
    <t xml:space="preserve">  Produksjon av maskiner og utstyr</t>
  </si>
  <si>
    <t>Prosentvis andel bedrifter med alvorlige rekrutterings-problemer</t>
  </si>
  <si>
    <t>-</t>
  </si>
  <si>
    <t>Stilling</t>
  </si>
  <si>
    <t xml:space="preserve">90 % konfidens-intervall for estimert mangel </t>
  </si>
  <si>
    <t>[33, 435]</t>
  </si>
  <si>
    <t>[111, 275]</t>
  </si>
  <si>
    <t>[1244, 2192]</t>
  </si>
  <si>
    <t>[18, 416]</t>
  </si>
  <si>
    <t>[12, 104]</t>
  </si>
  <si>
    <t>[14, 130]</t>
  </si>
  <si>
    <t>[23, 105]</t>
  </si>
  <si>
    <t>[127, 433]</t>
  </si>
  <si>
    <t>[191, 613]</t>
  </si>
  <si>
    <t>[197, 869]</t>
  </si>
  <si>
    <t>[28, 156]</t>
  </si>
  <si>
    <t>[157, 693]</t>
  </si>
  <si>
    <t>[1678, 6923]</t>
  </si>
  <si>
    <t>[333, 8623]</t>
  </si>
  <si>
    <t>[129, 1007]</t>
  </si>
  <si>
    <t>[14, 2324]</t>
  </si>
  <si>
    <t>[92, 2321]</t>
  </si>
  <si>
    <t>[90, 468]</t>
  </si>
  <si>
    <t>[149, 6623]</t>
  </si>
  <si>
    <t>[812, 1934]</t>
  </si>
  <si>
    <t>[1112, 2918]</t>
  </si>
  <si>
    <t>[2327, 5713]</t>
  </si>
  <si>
    <t>[90, 728]</t>
  </si>
  <si>
    <t>[17973, 33087]</t>
  </si>
  <si>
    <t xml:space="preserve">Mangel </t>
  </si>
  <si>
    <t>Akademiske yrker</t>
  </si>
  <si>
    <t>Barne- og ungdomsarbeid</t>
  </si>
  <si>
    <t>Butikk- og salgsarbeid</t>
  </si>
  <si>
    <t>Bygg og anlegg</t>
  </si>
  <si>
    <t>Helse, pleie og omsorg</t>
  </si>
  <si>
    <t>Industriarbeid</t>
  </si>
  <si>
    <t>Kontorarbeid</t>
  </si>
  <si>
    <t>Ledere</t>
  </si>
  <si>
    <t>Meglere og konsulenter</t>
  </si>
  <si>
    <t>Reiseliv og transport</t>
  </si>
  <si>
    <t>Serviceyrker og annet arbeid</t>
  </si>
  <si>
    <t>Ingen yrkesbakgrunn eller uoppgitt</t>
  </si>
  <si>
    <t>Ingeniør- og ikt-fag</t>
  </si>
  <si>
    <t>Produksjon av elektriske og optiske produkter</t>
  </si>
  <si>
    <t>Produksjon av maskiner og utstyr</t>
  </si>
  <si>
    <t>Petroleum og kjemiske produksjon</t>
  </si>
  <si>
    <t>Varehandel, inkl. motorvognreparasjoner</t>
  </si>
  <si>
    <t>Treforedling og grafisk produksjon</t>
  </si>
  <si>
    <t>Helse- og sosialtjenester</t>
  </si>
  <si>
    <t>Andre administrative ledere</t>
  </si>
  <si>
    <t>Ledere av logistikk og transport mv.</t>
  </si>
  <si>
    <t>Ledere av IKT-enheter</t>
  </si>
  <si>
    <t>Ledere av helsetjenester</t>
  </si>
  <si>
    <t>Ledere av utdanning og undervisning</t>
  </si>
  <si>
    <t>Andre ledere av produksjon og tjenesteyting</t>
  </si>
  <si>
    <t>Geologer og geofysikere</t>
  </si>
  <si>
    <t>Sivilingeniører (bygg og anlegg)</t>
  </si>
  <si>
    <t>Allmennpraktiserende leger</t>
  </si>
  <si>
    <t>Legespesialister</t>
  </si>
  <si>
    <t>Sykepleiere</t>
  </si>
  <si>
    <t>Vernepleiere</t>
  </si>
  <si>
    <t>Universitets_x001E_ og høyskolelektorer/-lærere</t>
  </si>
  <si>
    <t>Yrkesfaglærere</t>
  </si>
  <si>
    <t>Lektorer mv. (videregående skole)</t>
  </si>
  <si>
    <t>Grunnskolelærere</t>
  </si>
  <si>
    <t>Andre lærere i estetiske fag</t>
  </si>
  <si>
    <t>Andre lærere</t>
  </si>
  <si>
    <t>Finans- og investeringsrådgivere</t>
  </si>
  <si>
    <t>Salgskonsulenter innen tekniske og medisinske produkter</t>
  </si>
  <si>
    <t>Programvareutviklere</t>
  </si>
  <si>
    <t>Nett- og multimediautviklere</t>
  </si>
  <si>
    <t>Jurister og advokater</t>
  </si>
  <si>
    <t>Arkivarer og kuratorer</t>
  </si>
  <si>
    <t>Psykologer</t>
  </si>
  <si>
    <t>Elektronikkingeniører</t>
  </si>
  <si>
    <t>Andre ingeniører</t>
  </si>
  <si>
    <t>Arbeidsleder, bygg og anlegg</t>
  </si>
  <si>
    <t>Radiografer mv.</t>
  </si>
  <si>
    <t>Andre helseyrker</t>
  </si>
  <si>
    <t>Regnskapsførere</t>
  </si>
  <si>
    <t>Andre yrker innen forretningstjenester</t>
  </si>
  <si>
    <t>Andre yrker innen offentlig forvaltning</t>
  </si>
  <si>
    <t>Driftsteknikere, IKT</t>
  </si>
  <si>
    <t>Forsikrings- og finansmedarbeidere</t>
  </si>
  <si>
    <t>Kokker</t>
  </si>
  <si>
    <t>Frisører</t>
  </si>
  <si>
    <t>Andre salgsmedarbeidere</t>
  </si>
  <si>
    <t>Helsefagarbeidere</t>
  </si>
  <si>
    <t>Tømrere og snekkere</t>
  </si>
  <si>
    <t>Andre bygningsarbeidere</t>
  </si>
  <si>
    <t>Sveisere</t>
  </si>
  <si>
    <t>Anleggsmaskin- og industrimekanikere</t>
  </si>
  <si>
    <t>Elektrikere</t>
  </si>
  <si>
    <t>Automatikere</t>
  </si>
  <si>
    <t>Energimontører</t>
  </si>
  <si>
    <t>Tele- og IKT-installatører</t>
  </si>
  <si>
    <t>Bakere, konditorer mv.</t>
  </si>
  <si>
    <t>Møbelsnekkere</t>
  </si>
  <si>
    <t>Andre håndverkere</t>
  </si>
  <si>
    <t>Andre stasjonære maskinoperatører</t>
  </si>
  <si>
    <t>Montører av mekaniske produkter</t>
  </si>
  <si>
    <t>Andre montører</t>
  </si>
  <si>
    <t>Bil-, drosje- og varebilførere</t>
  </si>
  <si>
    <t>Lastebil- og trailersjåfører</t>
  </si>
  <si>
    <t>Anleggsmaskinførere</t>
  </si>
  <si>
    <t>Renholdere i bedrifter</t>
  </si>
  <si>
    <t>Helt ledige og arbeidssøkere på tiltak i november 2013</t>
  </si>
  <si>
    <t>[1404, 6616]</t>
  </si>
  <si>
    <t>[449, 1963]</t>
  </si>
  <si>
    <t>[20, 2256]</t>
  </si>
  <si>
    <t>[231, 1273]</t>
  </si>
  <si>
    <t>[209, 1219]</t>
  </si>
  <si>
    <t>[105, 1223]</t>
  </si>
  <si>
    <t>[162, 1084]</t>
  </si>
  <si>
    <t>[287, 959]</t>
  </si>
  <si>
    <t>[159, 1067]</t>
  </si>
  <si>
    <t>[9, 1039]</t>
  </si>
  <si>
    <t>[90, 958]</t>
  </si>
  <si>
    <t>[127, 653]</t>
  </si>
  <si>
    <t>[97, 659]</t>
  </si>
  <si>
    <t>[29, 821]</t>
  </si>
  <si>
    <t>[147, 595]</t>
  </si>
  <si>
    <t>[5, 853]</t>
  </si>
  <si>
    <t>[88, 630]</t>
  </si>
  <si>
    <t>[7, 785]</t>
  </si>
  <si>
    <t>[6, 659]</t>
  </si>
  <si>
    <t>[16, 618]</t>
  </si>
  <si>
    <t>[57, 553]</t>
  </si>
  <si>
    <t>[15, 609]</t>
  </si>
  <si>
    <t>[14, 636]</t>
  </si>
  <si>
    <t>[5, 608]</t>
  </si>
  <si>
    <t>[5, 578]</t>
  </si>
  <si>
    <t>[5, 538]</t>
  </si>
  <si>
    <t>[5, 555]</t>
  </si>
  <si>
    <t>[5, 547]</t>
  </si>
  <si>
    <t>[25, 483]</t>
  </si>
  <si>
    <t>[73, 399]</t>
  </si>
  <si>
    <t>[3, 407]</t>
  </si>
  <si>
    <t>[6, 404]</t>
  </si>
  <si>
    <t>[3, 342]</t>
  </si>
  <si>
    <t>[3, 331]</t>
  </si>
  <si>
    <t>[25, 289]</t>
  </si>
  <si>
    <t>[12, 331]</t>
  </si>
  <si>
    <t>[10, 318]</t>
  </si>
  <si>
    <t>[1, 275]</t>
  </si>
  <si>
    <t>[4, 214]</t>
  </si>
  <si>
    <t>[0, 208]</t>
  </si>
  <si>
    <t>[20, 188]</t>
  </si>
  <si>
    <t>[5, 208]</t>
  </si>
  <si>
    <t>[19, 173]</t>
  </si>
  <si>
    <t>[4, 159]</t>
  </si>
  <si>
    <t>[4, 154]</t>
  </si>
  <si>
    <t>[5, 146]</t>
  </si>
  <si>
    <t>[3, 127]</t>
  </si>
  <si>
    <t>[3, 122]</t>
  </si>
  <si>
    <t>[3, 114]</t>
  </si>
  <si>
    <t>[4, 116]</t>
  </si>
  <si>
    <t>[3, 97]</t>
  </si>
  <si>
    <t>[2, 88]</t>
  </si>
  <si>
    <t>[2, 83]</t>
  </si>
  <si>
    <t>[3, 86]</t>
  </si>
  <si>
    <t>[2, 72]</t>
  </si>
  <si>
    <t>[2, 66]</t>
  </si>
  <si>
    <t>[2, 61]</t>
  </si>
  <si>
    <t>Andre sivilingeniører (unntatt elektroteknologi)</t>
  </si>
  <si>
    <t>Produksjon av annen industri</t>
  </si>
  <si>
    <t>Mislyktes i å rekruttere</t>
  </si>
  <si>
    <t>Måtte ansette noen med lavere eller annen formell kompetanse</t>
  </si>
  <si>
    <t>Tabell 1. Estimert mangel på arbeidskraft etter næring</t>
  </si>
  <si>
    <t>Figur 1. Virksomheter som har mislyktes i å rekruttere arbeidskraft eller måttet ansette noen med annen eller lavere formell kompetanse enn man søkte etter, etter næring. Prosent</t>
  </si>
  <si>
    <t>Figur 2. Virksomheter med rekrutteringsproblemer som skyldes for få/ingen kvalifiserte søkere eller om det er andre årsaker, etter næring. Prosent</t>
  </si>
  <si>
    <t>Tabell 2. Estimert mangel på arbeidskraft for utvalgte yrker. Sortert etter antall personer bedriftene mangler. Høst 2013</t>
  </si>
  <si>
    <r>
      <t>Tabell 2:</t>
    </r>
    <r>
      <rPr>
        <sz val="11"/>
        <color rgb="FF1F497D"/>
        <rFont val="Arial"/>
        <family val="2"/>
      </rPr>
      <t xml:space="preserve"> </t>
    </r>
    <r>
      <rPr>
        <sz val="11"/>
        <color rgb="FF808000"/>
        <rFont val="Arial"/>
        <family val="2"/>
      </rPr>
      <t>Mangel på arbeidskraft høsten 2013 etter yrkesgruppe, sammenlignet med antall helt ledige og arbeidssøkere på tiltak i november 2013</t>
    </r>
  </si>
  <si>
    <t>Andel av bedriftene som venter nedgang, uendret og økt sysselsetting det neste året</t>
  </si>
  <si>
    <t>Andel av bedriftene som venter nedgang, uendret og økt sysselsetting det neste året, etter næring.</t>
  </si>
  <si>
    <t>Figur 5: NAVs sysselsettingsbarometer. Nettoandel virksomheter som forventer økning i sysselsettingen, etter næring. Prosent</t>
  </si>
  <si>
    <t>Figur 6: NAVs sysselsettingsbarometer. Nettoandel virksomheter som forventer økning i sysselsettingen, etter industrinæring. 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</si>
</sst>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22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55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FFFF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rgb="FF808000"/>
      <name val="Arial"/>
      <family val="2"/>
    </font>
    <font>
      <sz val="11"/>
      <color rgb="FF1F497D"/>
      <name val="Arial"/>
      <family val="2"/>
    </font>
    <font>
      <sz val="11"/>
      <color theme="6" tint="-0.4999699890613556"/>
      <name val="Calibri"/>
      <family val="2"/>
      <scheme val="minor"/>
    </font>
    <font>
      <sz val="10"/>
      <color theme="6" tint="-0.4999699890613556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6EED5"/>
        <bgColor indexed="64"/>
      </patternFill>
    </fill>
    <fill>
      <patternFill patternType="solid">
        <fgColor rgb="FF9BBB59"/>
        <bgColor indexed="64"/>
      </patternFill>
    </fill>
  </fills>
  <borders count="6">
    <border>
      <left/>
      <right/>
      <top/>
      <bottom/>
      <diagonal/>
    </border>
    <border>
      <left style="medium">
        <color rgb="FFB3CC82"/>
      </left>
      <right/>
      <top/>
      <bottom style="medium">
        <color rgb="FFB3CC82"/>
      </bottom>
    </border>
    <border>
      <left style="medium">
        <color rgb="FFB3CC82"/>
      </left>
      <right/>
      <top style="medium">
        <color rgb="FFB3CC82"/>
      </top>
      <bottom/>
    </border>
    <border>
      <left/>
      <right/>
      <top style="medium">
        <color rgb="FFB3CC82"/>
      </top>
      <bottom/>
    </border>
    <border>
      <left/>
      <right/>
      <top/>
      <bottom style="medium">
        <color rgb="FFB3CC82"/>
      </bottom>
    </border>
    <border>
      <left style="medium">
        <color rgb="FFB3CC82"/>
      </left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/>
    <xf numFmtId="1" fontId="0" fillId="0" borderId="0" xfId="0" applyNumberFormat="1"/>
    <xf numFmtId="0" fontId="2" fillId="0" borderId="0" xfId="0" applyFont="1" applyBorder="1"/>
    <xf numFmtId="0" fontId="0" fillId="0" borderId="0" xfId="0" applyBorder="1"/>
    <xf numFmtId="0" fontId="0" fillId="0" borderId="0" xfId="0" applyFont="1"/>
    <xf numFmtId="3" fontId="0" fillId="0" borderId="0" xfId="0" applyNumberFormat="1"/>
    <xf numFmtId="1" fontId="0" fillId="0" borderId="0" xfId="0" applyNumberFormat="1" applyFont="1"/>
    <xf numFmtId="9" fontId="0" fillId="0" borderId="0" xfId="0" applyNumberFormat="1"/>
    <xf numFmtId="11" fontId="0" fillId="0" borderId="0" xfId="0" applyNumberFormat="1"/>
    <xf numFmtId="0" fontId="5" fillId="0" borderId="0" xfId="0" applyFont="1"/>
    <xf numFmtId="1" fontId="5" fillId="0" borderId="0" xfId="0" applyNumberFormat="1" applyFont="1"/>
    <xf numFmtId="49" fontId="6" fillId="0" borderId="0" xfId="0" applyNumberFormat="1" applyFont="1" applyBorder="1"/>
    <xf numFmtId="0" fontId="7" fillId="0" borderId="0" xfId="0" applyFont="1"/>
    <xf numFmtId="0" fontId="0" fillId="0" borderId="0" xfId="0" applyFont="1"/>
    <xf numFmtId="0" fontId="8" fillId="0" borderId="0" xfId="0" applyFont="1"/>
    <xf numFmtId="1" fontId="0" fillId="0" borderId="0" xfId="0" applyNumberFormat="1" applyFont="1"/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0" fontId="4" fillId="0" borderId="0" xfId="0" applyFont="1"/>
    <xf numFmtId="49" fontId="0" fillId="0" borderId="0" xfId="0" applyNumberFormat="1"/>
    <xf numFmtId="0" fontId="3" fillId="0" borderId="0" xfId="0" applyFont="1" applyBorder="1"/>
    <xf numFmtId="0" fontId="9" fillId="3" borderId="5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7" fontId="0" fillId="0" borderId="0" xfId="0" applyNumberFormat="1"/>
    <xf numFmtId="0" fontId="0" fillId="0" borderId="0" xfId="0" applyFont="1" applyBorder="1"/>
    <xf numFmtId="165" fontId="11" fillId="2" borderId="4" xfId="20" applyNumberFormat="1" applyFont="1" applyFill="1" applyBorder="1" applyAlignment="1">
      <alignment horizontal="center" vertical="center" wrapText="1"/>
    </xf>
    <xf numFmtId="165" fontId="11" fillId="0" borderId="4" xfId="2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" fontId="0" fillId="0" borderId="0" xfId="0" applyNumberFormat="1" applyFont="1" applyFill="1"/>
    <xf numFmtId="1" fontId="0" fillId="0" borderId="0" xfId="0" applyNumberFormat="1" applyFill="1"/>
    <xf numFmtId="0" fontId="0" fillId="0" borderId="0" xfId="0" applyFill="1"/>
    <xf numFmtId="2" fontId="0" fillId="0" borderId="0" xfId="0" applyNumberFormat="1"/>
    <xf numFmtId="0" fontId="9" fillId="3" borderId="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5" fillId="0" borderId="0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s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1'!$B$3</c:f>
              <c:strCache>
                <c:ptCount val="1"/>
                <c:pt idx="0">
                  <c:v>Mislyktes i å rekruttere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1'!$A$4:$A$29</c:f>
              <c:strCache/>
            </c:strRef>
          </c:cat>
          <c:val>
            <c:numRef>
              <c:f>'Figur 1'!$B$4:$B$29</c:f>
              <c:numCache/>
            </c:numRef>
          </c:val>
        </c:ser>
        <c:ser>
          <c:idx val="1"/>
          <c:order val="1"/>
          <c:tx>
            <c:strRef>
              <c:f>'Figur 1'!$C$3</c:f>
              <c:strCache>
                <c:ptCount val="1"/>
                <c:pt idx="0">
                  <c:v>Måtte ansette noen med lavere eller annen formell kompetanse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1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1'!$A$4:$A$29</c:f>
              <c:strCache/>
            </c:strRef>
          </c:cat>
          <c:val>
            <c:numRef>
              <c:f>'Figur 1'!$C$4:$C$29</c:f>
              <c:numCache/>
            </c:numRef>
          </c:val>
        </c:ser>
        <c:overlap val="100"/>
        <c:gapWidth val="64"/>
        <c:axId val="14864704"/>
        <c:axId val="66673473"/>
      </c:barChart>
      <c:catAx>
        <c:axId val="148647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6673473"/>
        <c:crosses val="autoZero"/>
        <c:auto val="1"/>
        <c:lblOffset val="100"/>
        <c:noMultiLvlLbl val="0"/>
      </c:catAx>
      <c:valAx>
        <c:axId val="66673473"/>
        <c:scaling>
          <c:orientation val="minMax"/>
          <c:max val="30"/>
          <c:min val="0"/>
        </c:scaling>
        <c:axPos val="t"/>
        <c:majorGridlines/>
        <c:delete val="0"/>
        <c:numFmt formatCode="0" sourceLinked="1"/>
        <c:majorTickMark val="out"/>
        <c:minorTickMark val="none"/>
        <c:tickLblPos val="nextTo"/>
        <c:crossAx val="14864704"/>
        <c:crosses val="autoZero"/>
        <c:crossBetween val="between"/>
        <c:dispUnits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For få kvalifiserte søkere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2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2'!$A$4:$A$29</c:f>
              <c:strCache/>
            </c:strRef>
          </c:cat>
          <c:val>
            <c:numRef>
              <c:f>'Figur 2'!$B$4:$B$29</c:f>
              <c:numCache/>
            </c:numRef>
          </c:val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Annet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4"/>
              <c:delete val="1"/>
            </c:dLbl>
            <c:dLbl>
              <c:idx val="1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2'!$A$4:$A$29</c:f>
              <c:strCache/>
            </c:strRef>
          </c:cat>
          <c:val>
            <c:numRef>
              <c:f>'Figur 2'!$C$4:$C$29</c:f>
              <c:numCache/>
            </c:numRef>
          </c:val>
        </c:ser>
        <c:overlap val="100"/>
        <c:gapWidth val="65"/>
        <c:axId val="63190346"/>
        <c:axId val="31842203"/>
      </c:barChart>
      <c:catAx>
        <c:axId val="631903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842203"/>
        <c:crosses val="autoZero"/>
        <c:auto val="1"/>
        <c:lblOffset val="100"/>
        <c:noMultiLvlLbl val="0"/>
      </c:catAx>
      <c:valAx>
        <c:axId val="31842203"/>
        <c:scaling>
          <c:orientation val="minMax"/>
          <c:max val="30"/>
          <c:min val="0"/>
        </c:scaling>
        <c:axPos val="t"/>
        <c:majorGridlines/>
        <c:delete val="0"/>
        <c:numFmt formatCode="0" sourceLinked="1"/>
        <c:majorTickMark val="out"/>
        <c:minorTickMark val="none"/>
        <c:tickLblPos val="nextTo"/>
        <c:crossAx val="63190346"/>
        <c:crosses val="autoZero"/>
        <c:crossBetween val="between"/>
        <c:dispUnits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3'!$B$4:$B$4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dLbl>
              <c:idx val="1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3'!$A$5:$A$21</c:f>
              <c:strCache/>
            </c:strRef>
          </c:cat>
          <c:val>
            <c:numRef>
              <c:f>'Figur 3'!$B$5:$B$21</c:f>
              <c:numCache/>
            </c:numRef>
          </c:val>
        </c:ser>
        <c:ser>
          <c:idx val="1"/>
          <c:order val="1"/>
          <c:tx>
            <c:strRef>
              <c:f>'Figur 3'!$C$4:$C$4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3'!$A$5:$A$21</c:f>
              <c:strCache/>
            </c:strRef>
          </c:cat>
          <c:val>
            <c:numRef>
              <c:f>'Figur 3'!$C$5:$C$21</c:f>
              <c:numCache/>
            </c:numRef>
          </c:val>
        </c:ser>
        <c:gapWidth val="64"/>
        <c:axId val="18144372"/>
        <c:axId val="29081621"/>
      </c:barChart>
      <c:catAx>
        <c:axId val="181443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081621"/>
        <c:crosses val="autoZero"/>
        <c:auto val="1"/>
        <c:lblOffset val="100"/>
        <c:noMultiLvlLbl val="0"/>
      </c:catAx>
      <c:valAx>
        <c:axId val="29081621"/>
        <c:scaling>
          <c:orientation val="minMax"/>
          <c:max val="35"/>
          <c:min val="0"/>
        </c:scaling>
        <c:axPos val="t"/>
        <c:majorGridlines/>
        <c:delete val="0"/>
        <c:numFmt formatCode="0" sourceLinked="1"/>
        <c:majorTickMark val="out"/>
        <c:minorTickMark val="none"/>
        <c:tickLblPos val="nextTo"/>
        <c:crossAx val="18144372"/>
        <c:crosses val="autoZero"/>
        <c:crossBetween val="between"/>
        <c:dispUnits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4'!$B$4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4'!$A$5:$A$15</c:f>
              <c:strCache/>
            </c:strRef>
          </c:cat>
          <c:val>
            <c:numRef>
              <c:f>'Figur 4'!$B$5:$B$15</c:f>
              <c:numCache/>
            </c:numRef>
          </c:val>
        </c:ser>
        <c:ser>
          <c:idx val="1"/>
          <c:order val="1"/>
          <c:tx>
            <c:strRef>
              <c:f>'Figur 4'!$C$4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4'!$A$5:$A$15</c:f>
              <c:strCache/>
            </c:strRef>
          </c:cat>
          <c:val>
            <c:numRef>
              <c:f>'Figur 4'!$C$5:$C$15</c:f>
              <c:numCache/>
            </c:numRef>
          </c:val>
        </c:ser>
        <c:gapWidth val="64"/>
        <c:axId val="60407998"/>
        <c:axId val="6801071"/>
      </c:barChart>
      <c:catAx>
        <c:axId val="604079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801071"/>
        <c:crosses val="autoZero"/>
        <c:auto val="1"/>
        <c:lblOffset val="100"/>
        <c:noMultiLvlLbl val="0"/>
      </c:catAx>
      <c:valAx>
        <c:axId val="6801071"/>
        <c:scaling>
          <c:orientation val="minMax"/>
          <c:max val="35"/>
          <c:min val="0"/>
        </c:scaling>
        <c:axPos val="t"/>
        <c:majorGridlines/>
        <c:delete val="0"/>
        <c:numFmt formatCode="0" sourceLinked="1"/>
        <c:majorTickMark val="out"/>
        <c:minorTickMark val="none"/>
        <c:tickLblPos val="nextTo"/>
        <c:crossAx val="60407998"/>
        <c:crosses val="autoZero"/>
        <c:crossBetween val="between"/>
        <c:dispUnits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125"/>
          <c:y val="0.0665"/>
          <c:w val="0.565"/>
          <c:h val="0.8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dPt>
          <c:dLbls>
            <c:dLbl>
              <c:idx val="12"/>
              <c:layout>
                <c:manualLayout>
                  <c:x val="-0.02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5'!$B$4:$B$20</c:f>
              <c:numCache/>
            </c:numRef>
          </c:val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7"/>
              <c:layout>
                <c:manualLayout>
                  <c:x val="-0.021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23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21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5'!$A$4:$A$20</c:f>
              <c:strCache/>
            </c:strRef>
          </c:cat>
          <c:val>
            <c:numRef>
              <c:f>'Figur 5'!$C$4:$C$20</c:f>
              <c:numCache/>
            </c:numRef>
          </c:val>
        </c:ser>
        <c:gapWidth val="65"/>
        <c:axId val="61209640"/>
        <c:axId val="14015849"/>
      </c:barChart>
      <c:catAx>
        <c:axId val="612096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14015849"/>
        <c:crosses val="autoZero"/>
        <c:auto val="1"/>
        <c:lblOffset val="100"/>
        <c:noMultiLvlLbl val="0"/>
      </c:catAx>
      <c:valAx>
        <c:axId val="14015849"/>
        <c:scaling>
          <c:orientation val="minMax"/>
        </c:scaling>
        <c:axPos val="t"/>
        <c:majorGridlines/>
        <c:delete val="0"/>
        <c:numFmt formatCode="0" sourceLinked="1"/>
        <c:majorTickMark val="out"/>
        <c:minorTickMark val="none"/>
        <c:tickLblPos val="nextTo"/>
        <c:crossAx val="61209640"/>
        <c:crosses val="autoZero"/>
        <c:crossBetween val="between"/>
        <c:dispUnits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dLbl>
              <c:idx val="7"/>
              <c:layout>
                <c:manualLayout>
                  <c:x val="-0.024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6'!$B$4:$B$14</c:f>
              <c:numCache/>
            </c:numRef>
          </c:val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6"/>
              <c:layout>
                <c:manualLayout>
                  <c:x val="-0.026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 6'!$A$4:$A$14</c:f>
              <c:strCache/>
            </c:strRef>
          </c:cat>
          <c:val>
            <c:numRef>
              <c:f>'Figur 6'!$C$4:$C$14</c:f>
              <c:numCache/>
            </c:numRef>
          </c:val>
        </c:ser>
        <c:axId val="59033778"/>
        <c:axId val="61541955"/>
      </c:barChart>
      <c:catAx>
        <c:axId val="59033778"/>
        <c:scaling>
          <c:orientation val="maxMin"/>
        </c:scaling>
        <c:axPos val="l"/>
        <c:delete val="0"/>
        <c:numFmt formatCode="General" sourceLinked="1"/>
        <c:majorTickMark val="out"/>
        <c:minorTickMark val="out"/>
        <c:tickLblPos val="low"/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1541955"/>
        <c:crosses val="autoZero"/>
        <c:auto val="1"/>
        <c:lblOffset val="100"/>
        <c:noMultiLvlLbl val="0"/>
      </c:catAx>
      <c:valAx>
        <c:axId val="61541955"/>
        <c:scaling>
          <c:orientation val="minMax"/>
        </c:scaling>
        <c:axPos val="t"/>
        <c:majorGridlines/>
        <c:delete val="0"/>
        <c:numFmt formatCode="0" sourceLinked="1"/>
        <c:majorTickMark val="out"/>
        <c:minorTickMark val="none"/>
        <c:tickLblPos val="nextTo"/>
        <c:crossAx val="59033778"/>
        <c:crosses val="autoZero"/>
        <c:crossBetween val="between"/>
        <c:dispUnits/>
        <c:majorUnit val="5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11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5"/>
          <c:y val="0.05"/>
          <c:w val="0.822"/>
          <c:h val="0.88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'Figur 7'!$C$2:$C$25</c:f>
                <c:numCache/>
              </c:numRef>
            </c:plus>
            <c:minus>
              <c:numRef>
                <c:f>'Figur 7'!$D$2:$D$25</c:f>
                <c:numCache/>
              </c:numRef>
            </c:minus>
            <c:noEndCap val="0"/>
          </c:errBars>
          <c:cat>
            <c:strRef>
              <c:f>'Figur 7'!$A$2:$A$25</c:f>
              <c:strCache/>
            </c:strRef>
          </c:cat>
          <c:val>
            <c:numRef>
              <c:f>'Figur 7'!$B$2:$B$25</c:f>
              <c:numCache/>
            </c:numRef>
          </c:val>
        </c:ser>
        <c:gapWidth val="64"/>
        <c:axId val="17006684"/>
        <c:axId val="18842429"/>
      </c:barChart>
      <c:catAx>
        <c:axId val="170066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8842429"/>
        <c:crosses val="autoZero"/>
        <c:auto val="1"/>
        <c:lblOffset val="100"/>
        <c:noMultiLvlLbl val="0"/>
      </c:catAx>
      <c:valAx>
        <c:axId val="18842429"/>
        <c:scaling>
          <c:orientation val="minMax"/>
          <c:max val="10000"/>
        </c:scaling>
        <c:axPos val="t"/>
        <c:majorGridlines/>
        <c:delete val="0"/>
        <c:numFmt formatCode="#,##0" sourceLinked="1"/>
        <c:majorTickMark val="out"/>
        <c:minorTickMark val="none"/>
        <c:tickLblPos val="nextTo"/>
        <c:crossAx val="17006684"/>
        <c:crosses val="autoZero"/>
        <c:crossBetween val="between"/>
        <c:dispUnits/>
        <c:majorUnit val="2000"/>
      </c:valAx>
    </c:plotArea>
    <c:plotVisOnly val="1"/>
    <c:dispBlanksAs val="gap"/>
    <c:showDLblsOverMax val="0"/>
  </c:chart>
  <c:lang xmlns:c="http://schemas.openxmlformats.org/drawingml/2006/chart" val="nb-NO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10</xdr:row>
      <xdr:rowOff>133350</xdr:rowOff>
    </xdr:from>
    <xdr:to>
      <xdr:col>12</xdr:col>
      <xdr:colOff>247650</xdr:colOff>
      <xdr:row>43</xdr:row>
      <xdr:rowOff>95250</xdr:rowOff>
    </xdr:to>
    <xdr:graphicFrame macro="">
      <xdr:nvGraphicFramePr>
        <xdr:cNvPr id="3" name="Diagram 1"/>
        <xdr:cNvGraphicFramePr/>
      </xdr:nvGraphicFramePr>
      <xdr:xfrm>
        <a:off x="6019800" y="1781175"/>
        <a:ext cx="6219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12</xdr:row>
      <xdr:rowOff>19050</xdr:rowOff>
    </xdr:from>
    <xdr:to>
      <xdr:col>13</xdr:col>
      <xdr:colOff>485775</xdr:colOff>
      <xdr:row>45</xdr:row>
      <xdr:rowOff>57150</xdr:rowOff>
    </xdr:to>
    <xdr:graphicFrame macro="">
      <xdr:nvGraphicFramePr>
        <xdr:cNvPr id="4" name="Diagram 1"/>
        <xdr:cNvGraphicFramePr/>
      </xdr:nvGraphicFramePr>
      <xdr:xfrm>
        <a:off x="6210300" y="1990725"/>
        <a:ext cx="64960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3</xdr:row>
      <xdr:rowOff>19050</xdr:rowOff>
    </xdr:from>
    <xdr:to>
      <xdr:col>12</xdr:col>
      <xdr:colOff>104775</xdr:colOff>
      <xdr:row>36</xdr:row>
      <xdr:rowOff>142875</xdr:rowOff>
    </xdr:to>
    <xdr:graphicFrame macro="">
      <xdr:nvGraphicFramePr>
        <xdr:cNvPr id="7" name="Diagram 1"/>
        <xdr:cNvGraphicFramePr/>
      </xdr:nvGraphicFramePr>
      <xdr:xfrm>
        <a:off x="5486400" y="504825"/>
        <a:ext cx="62198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15</xdr:row>
      <xdr:rowOff>123825</xdr:rowOff>
    </xdr:from>
    <xdr:to>
      <xdr:col>12</xdr:col>
      <xdr:colOff>38100</xdr:colOff>
      <xdr:row>48</xdr:row>
      <xdr:rowOff>47625</xdr:rowOff>
    </xdr:to>
    <xdr:graphicFrame macro="">
      <xdr:nvGraphicFramePr>
        <xdr:cNvPr id="4" name="Diagram 1"/>
        <xdr:cNvGraphicFramePr/>
      </xdr:nvGraphicFramePr>
      <xdr:xfrm>
        <a:off x="3733800" y="2552700"/>
        <a:ext cx="67818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2362200</xdr:colOff>
      <xdr:row>21</xdr:row>
      <xdr:rowOff>123825</xdr:rowOff>
    </xdr:from>
    <xdr:to>
      <xdr:col>8</xdr:col>
      <xdr:colOff>276225</xdr:colOff>
      <xdr:row>51</xdr:row>
      <xdr:rowOff>142875</xdr:rowOff>
    </xdr:to>
    <xdr:graphicFrame macro="">
      <xdr:nvGraphicFramePr>
        <xdr:cNvPr id="4" name="Diagram 1"/>
        <xdr:cNvGraphicFramePr/>
      </xdr:nvGraphicFramePr>
      <xdr:xfrm>
        <a:off x="2362200" y="3552825"/>
        <a:ext cx="65341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</xdr:row>
      <xdr:rowOff>142875</xdr:rowOff>
    </xdr:from>
    <xdr:to>
      <xdr:col>11</xdr:col>
      <xdr:colOff>114300</xdr:colOff>
      <xdr:row>29</xdr:row>
      <xdr:rowOff>85725</xdr:rowOff>
    </xdr:to>
    <xdr:graphicFrame macro="">
      <xdr:nvGraphicFramePr>
        <xdr:cNvPr id="3" name="Diagram 1"/>
        <xdr:cNvGraphicFramePr/>
      </xdr:nvGraphicFramePr>
      <xdr:xfrm>
        <a:off x="3438525" y="333375"/>
        <a:ext cx="57626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28</xdr:row>
      <xdr:rowOff>57150</xdr:rowOff>
    </xdr:from>
    <xdr:to>
      <xdr:col>11</xdr:col>
      <xdr:colOff>581025</xdr:colOff>
      <xdr:row>61</xdr:row>
      <xdr:rowOff>76200</xdr:rowOff>
    </xdr:to>
    <xdr:graphicFrame macro="">
      <xdr:nvGraphicFramePr>
        <xdr:cNvPr id="2" name="Diagram 1"/>
        <xdr:cNvGraphicFramePr/>
      </xdr:nvGraphicFramePr>
      <xdr:xfrm>
        <a:off x="4514850" y="4591050"/>
        <a:ext cx="67532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 topLeftCell="A1">
      <selection activeCell="A2" sqref="A2"/>
    </sheetView>
  </sheetViews>
  <sheetFormatPr defaultColWidth="11.421875" defaultRowHeight="12.75"/>
  <cols>
    <col min="1" max="1" width="47.57421875" style="0" customWidth="1"/>
    <col min="6" max="6" width="18.00390625" style="0" customWidth="1"/>
  </cols>
  <sheetData>
    <row r="1" ht="15">
      <c r="A1" s="52" t="s">
        <v>240</v>
      </c>
    </row>
    <row r="3" spans="2:4" ht="12.75">
      <c r="B3" t="s">
        <v>237</v>
      </c>
      <c r="C3" t="s">
        <v>238</v>
      </c>
      <c r="D3" s="13" t="s">
        <v>56</v>
      </c>
    </row>
    <row r="4" spans="1:4" ht="12.75">
      <c r="A4" t="s">
        <v>2</v>
      </c>
      <c r="B4" s="1">
        <v>17.89250819206081</v>
      </c>
      <c r="C4" s="1">
        <v>11.289333113880867</v>
      </c>
      <c r="D4" s="1">
        <f aca="true" t="shared" si="0" ref="D4:D27">B4+C4</f>
        <v>29.181841305941674</v>
      </c>
    </row>
    <row r="5" spans="1:4" ht="12.75">
      <c r="A5" t="s">
        <v>31</v>
      </c>
      <c r="B5" s="1">
        <v>12.88655295979151</v>
      </c>
      <c r="C5" s="1">
        <v>8.779318689501116</v>
      </c>
      <c r="D5" s="1">
        <f t="shared" si="0"/>
        <v>21.665871649292626</v>
      </c>
    </row>
    <row r="6" spans="1:4" ht="12.75">
      <c r="A6" t="s">
        <v>34</v>
      </c>
      <c r="B6" s="1">
        <v>16.13727240708408</v>
      </c>
      <c r="C6" s="1">
        <v>4.837532513273703</v>
      </c>
      <c r="D6" s="1">
        <f t="shared" si="0"/>
        <v>20.974804920357784</v>
      </c>
    </row>
    <row r="7" spans="1:4" ht="12.75">
      <c r="A7" s="1" t="s">
        <v>69</v>
      </c>
      <c r="B7" s="1">
        <v>12.648104725375404</v>
      </c>
      <c r="C7" s="1">
        <v>7.026724847430781</v>
      </c>
      <c r="D7" s="1">
        <f t="shared" si="0"/>
        <v>19.674829572806185</v>
      </c>
    </row>
    <row r="8" spans="1:4" ht="12.75">
      <c r="A8" t="s">
        <v>16</v>
      </c>
      <c r="B8" s="1">
        <v>11.28993659656989</v>
      </c>
      <c r="C8" s="1">
        <v>8.377779917204197</v>
      </c>
      <c r="D8" s="1">
        <f t="shared" si="0"/>
        <v>19.66771651377409</v>
      </c>
    </row>
    <row r="9" spans="1:4" ht="12.75">
      <c r="A9" t="s">
        <v>114</v>
      </c>
      <c r="B9" s="1">
        <v>11.802721088435373</v>
      </c>
      <c r="C9" s="1">
        <v>7.081632653061224</v>
      </c>
      <c r="D9" s="1">
        <f t="shared" si="0"/>
        <v>18.884353741496597</v>
      </c>
    </row>
    <row r="10" spans="1:4" ht="12.75">
      <c r="A10" t="s">
        <v>119</v>
      </c>
      <c r="B10" s="1">
        <v>13.868096354546783</v>
      </c>
      <c r="C10" s="1">
        <v>3.764626058239673</v>
      </c>
      <c r="D10" s="1">
        <f t="shared" si="0"/>
        <v>17.632722412786457</v>
      </c>
    </row>
    <row r="11" spans="1:4" ht="12.75">
      <c r="A11" t="s">
        <v>19</v>
      </c>
      <c r="B11" s="1">
        <v>13.790020501595423</v>
      </c>
      <c r="C11" s="1">
        <v>3.447505125398856</v>
      </c>
      <c r="D11" s="1">
        <f t="shared" si="0"/>
        <v>17.23752562699428</v>
      </c>
    </row>
    <row r="12" spans="1:4" ht="12.75">
      <c r="A12" t="s">
        <v>115</v>
      </c>
      <c r="B12" s="1">
        <v>8.893411729232623</v>
      </c>
      <c r="C12" s="1">
        <v>7.428011457862204</v>
      </c>
      <c r="D12" s="1">
        <f t="shared" si="0"/>
        <v>16.321423187094826</v>
      </c>
    </row>
    <row r="13" spans="1:4" ht="12.75">
      <c r="A13" t="s">
        <v>116</v>
      </c>
      <c r="B13" s="1">
        <v>9.050858438613542</v>
      </c>
      <c r="C13" s="1">
        <v>6.569484936831875</v>
      </c>
      <c r="D13" s="1">
        <f t="shared" si="0"/>
        <v>15.620343375445417</v>
      </c>
    </row>
    <row r="14" spans="1:4" ht="12.75">
      <c r="A14" t="s">
        <v>4</v>
      </c>
      <c r="B14" s="1">
        <v>9.307888457399525</v>
      </c>
      <c r="C14" s="1">
        <v>6.067675563774921</v>
      </c>
      <c r="D14" s="1">
        <f t="shared" si="0"/>
        <v>15.375564021174446</v>
      </c>
    </row>
    <row r="15" spans="1:4" ht="12.75">
      <c r="A15" t="s">
        <v>7</v>
      </c>
      <c r="B15" s="1">
        <v>8.966960823590524</v>
      </c>
      <c r="C15" s="1">
        <v>6.149211261971202</v>
      </c>
      <c r="D15" s="1">
        <f t="shared" si="0"/>
        <v>15.116172085561725</v>
      </c>
    </row>
    <row r="16" spans="1:4" ht="12.75">
      <c r="A16" t="s">
        <v>24</v>
      </c>
      <c r="B16" s="1">
        <v>12.3581977739726</v>
      </c>
      <c r="C16" s="1">
        <v>2.737585616438356</v>
      </c>
      <c r="D16" s="1">
        <f t="shared" si="0"/>
        <v>15.095783390410956</v>
      </c>
    </row>
    <row r="17" spans="1:4" ht="12.75">
      <c r="A17" t="s">
        <v>17</v>
      </c>
      <c r="B17" s="1">
        <v>9.534707328555736</v>
      </c>
      <c r="C17" s="1">
        <v>4.759725200955519</v>
      </c>
      <c r="D17" s="1">
        <f t="shared" si="0"/>
        <v>14.294432529511255</v>
      </c>
    </row>
    <row r="18" spans="1:4" ht="12.75">
      <c r="A18" t="s">
        <v>117</v>
      </c>
      <c r="B18" s="1">
        <v>8.475787357470281</v>
      </c>
      <c r="C18" s="1">
        <v>5.086457988147641</v>
      </c>
      <c r="D18" s="1">
        <f t="shared" si="0"/>
        <v>13.562245345617923</v>
      </c>
    </row>
    <row r="19" spans="1:4" ht="12.75">
      <c r="A19" t="s">
        <v>32</v>
      </c>
      <c r="B19" s="1">
        <v>12.851988497639844</v>
      </c>
      <c r="C19" s="1">
        <v>0.00949487276870516</v>
      </c>
      <c r="D19" s="1">
        <f t="shared" si="0"/>
        <v>12.86148337040855</v>
      </c>
    </row>
    <row r="20" spans="1:4" ht="12.75">
      <c r="A20" t="s">
        <v>30</v>
      </c>
      <c r="B20" s="1">
        <v>7.246376811594203</v>
      </c>
      <c r="C20" s="1">
        <v>4.3478260869565215</v>
      </c>
      <c r="D20" s="1">
        <f t="shared" si="0"/>
        <v>11.594202898550725</v>
      </c>
    </row>
    <row r="21" spans="1:4" ht="12.75">
      <c r="A21" t="s">
        <v>1</v>
      </c>
      <c r="B21" s="1">
        <v>5.454545454545454</v>
      </c>
      <c r="C21" s="1">
        <v>5.454545454545454</v>
      </c>
      <c r="D21" s="1">
        <f t="shared" si="0"/>
        <v>10.909090909090908</v>
      </c>
    </row>
    <row r="22" spans="1:4" ht="12.75">
      <c r="A22" t="s">
        <v>18</v>
      </c>
      <c r="B22" s="1">
        <v>9.126574437332232</v>
      </c>
      <c r="C22" s="1">
        <v>1.527039963959229</v>
      </c>
      <c r="D22" s="1">
        <f t="shared" si="0"/>
        <v>10.653614401291462</v>
      </c>
    </row>
    <row r="23" spans="1:4" ht="12.75">
      <c r="A23" t="s">
        <v>20</v>
      </c>
      <c r="B23" s="1">
        <v>7.514826487079317</v>
      </c>
      <c r="C23" s="1">
        <v>2.9783966075661956</v>
      </c>
      <c r="D23" s="1">
        <f t="shared" si="0"/>
        <v>10.493223094645511</v>
      </c>
    </row>
    <row r="24" spans="1:4" ht="12.75">
      <c r="A24" t="s">
        <v>118</v>
      </c>
      <c r="B24" s="1">
        <v>7.455223880597015</v>
      </c>
      <c r="C24" s="1">
        <v>2.7835820895522367</v>
      </c>
      <c r="D24" s="1">
        <f t="shared" si="0"/>
        <v>10.23880597014925</v>
      </c>
    </row>
    <row r="25" spans="1:4" ht="12.75">
      <c r="A25" t="s">
        <v>8</v>
      </c>
      <c r="B25" s="1">
        <v>5.555555555555555</v>
      </c>
      <c r="C25" s="1">
        <v>2.7777777777777777</v>
      </c>
      <c r="D25" s="1">
        <f t="shared" si="0"/>
        <v>8.333333333333332</v>
      </c>
    </row>
    <row r="26" spans="1:4" ht="12.75">
      <c r="A26" t="s">
        <v>33</v>
      </c>
      <c r="B26" s="1">
        <v>4.14014850172368</v>
      </c>
      <c r="C26" s="1">
        <v>4.14014850172368</v>
      </c>
      <c r="D26" s="1">
        <f t="shared" si="0"/>
        <v>8.28029700344736</v>
      </c>
    </row>
    <row r="27" spans="1:4" ht="12.75">
      <c r="A27" t="s">
        <v>21</v>
      </c>
      <c r="B27" s="1">
        <v>6.323641928079573</v>
      </c>
      <c r="C27" s="1">
        <v>1.554131599081867</v>
      </c>
      <c r="D27" s="1">
        <f t="shared" si="0"/>
        <v>7.877773527161439</v>
      </c>
    </row>
    <row r="28" spans="2:4" ht="12.75">
      <c r="B28" s="1"/>
      <c r="C28" s="1"/>
      <c r="D28" s="1"/>
    </row>
    <row r="29" spans="1:4" ht="12.75">
      <c r="A29" t="s">
        <v>5</v>
      </c>
      <c r="B29" s="1">
        <v>10.224210431585139</v>
      </c>
      <c r="C29" s="1">
        <v>4.813253025815965</v>
      </c>
      <c r="D29" s="1">
        <f aca="true" t="shared" si="1" ref="D29">B29+C29</f>
        <v>15.037463457401103</v>
      </c>
    </row>
  </sheetData>
  <printOptions/>
  <pageMargins left="0.75" right="0.75" top="1" bottom="1" header="0.5" footer="0.5"/>
  <pageSetup fitToHeight="1" fitToWidth="1"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workbookViewId="0" topLeftCell="A1"/>
  </sheetViews>
  <sheetFormatPr defaultColWidth="11.421875" defaultRowHeight="12.75"/>
  <cols>
    <col min="1" max="1" width="45.140625" style="0" customWidth="1"/>
  </cols>
  <sheetData>
    <row r="1" ht="12.75">
      <c r="A1" s="56" t="s">
        <v>245</v>
      </c>
    </row>
    <row r="2" ht="13.5" thickBot="1"/>
    <row r="3" spans="1:5" ht="27" customHeight="1">
      <c r="A3" s="18"/>
      <c r="B3" s="19" t="s">
        <v>6</v>
      </c>
      <c r="C3" s="19" t="s">
        <v>11</v>
      </c>
      <c r="D3" s="19" t="s">
        <v>54</v>
      </c>
      <c r="E3" s="19" t="s">
        <v>49</v>
      </c>
    </row>
    <row r="4" spans="1:15" ht="13.5" customHeight="1" thickBot="1">
      <c r="A4" s="35" t="s">
        <v>30</v>
      </c>
      <c r="B4" s="20">
        <v>4.477611940298507</v>
      </c>
      <c r="C4" s="20">
        <v>85.07462686567165</v>
      </c>
      <c r="D4" s="20">
        <v>10.44776119402985</v>
      </c>
      <c r="E4" s="20">
        <v>5.970149253731343</v>
      </c>
      <c r="F4" s="1"/>
      <c r="H4" s="1"/>
      <c r="O4" s="1"/>
    </row>
    <row r="5" spans="1:16" ht="13.5" thickBot="1">
      <c r="A5" s="36" t="s">
        <v>16</v>
      </c>
      <c r="B5" s="21">
        <v>13.248147201635573</v>
      </c>
      <c r="C5" s="21">
        <v>56.79691177855192</v>
      </c>
      <c r="D5" s="21">
        <v>29.9549410198125</v>
      </c>
      <c r="E5" s="21">
        <v>16.706793818176926</v>
      </c>
      <c r="F5" s="1"/>
      <c r="H5" s="1"/>
      <c r="O5" s="1"/>
      <c r="P5" s="1"/>
    </row>
    <row r="6" spans="1:16" ht="13.5" thickBot="1">
      <c r="A6" s="35" t="s">
        <v>7</v>
      </c>
      <c r="B6" s="20">
        <v>10.071623601873304</v>
      </c>
      <c r="C6" s="20">
        <v>64.4226723755071</v>
      </c>
      <c r="D6" s="20">
        <v>25.505704022619586</v>
      </c>
      <c r="E6" s="20">
        <v>15.434080420746282</v>
      </c>
      <c r="F6" s="1"/>
      <c r="H6" s="1"/>
      <c r="O6" s="1"/>
      <c r="P6" s="1"/>
    </row>
    <row r="7" spans="1:16" ht="13.5" thickBot="1">
      <c r="A7" s="36" t="s">
        <v>66</v>
      </c>
      <c r="B7" s="21">
        <v>15.648929375777335</v>
      </c>
      <c r="C7" s="21">
        <v>66.15774199692987</v>
      </c>
      <c r="D7" s="21">
        <v>18.193328627292797</v>
      </c>
      <c r="E7" s="21">
        <v>2.544399251515461</v>
      </c>
      <c r="F7" s="1"/>
      <c r="H7" s="1"/>
      <c r="O7" s="1"/>
      <c r="P7" s="1"/>
    </row>
    <row r="8" spans="1:16" ht="13.5" thickBot="1">
      <c r="A8" s="35" t="s">
        <v>59</v>
      </c>
      <c r="B8" s="20">
        <v>11.428571428571429</v>
      </c>
      <c r="C8" s="20">
        <v>71.42857142857143</v>
      </c>
      <c r="D8" s="20">
        <v>17.142857142857142</v>
      </c>
      <c r="E8" s="20">
        <v>5.7142857142857135</v>
      </c>
      <c r="F8" s="1"/>
      <c r="H8" s="1"/>
      <c r="O8" s="1"/>
      <c r="P8" s="1"/>
    </row>
    <row r="9" spans="1:16" ht="13.5" thickBot="1">
      <c r="A9" s="36" t="s">
        <v>60</v>
      </c>
      <c r="B9" s="21">
        <v>14.814814814814813</v>
      </c>
      <c r="C9" s="21">
        <v>75.92592592592592</v>
      </c>
      <c r="D9" s="21">
        <v>9.25925925925926</v>
      </c>
      <c r="E9" s="21">
        <v>-5.555555555555554</v>
      </c>
      <c r="F9" s="1"/>
      <c r="H9" s="1"/>
      <c r="O9" s="1"/>
      <c r="P9" s="1"/>
    </row>
    <row r="10" spans="1:16" ht="13.5" thickBot="1">
      <c r="A10" s="35" t="s">
        <v>68</v>
      </c>
      <c r="B10" s="20">
        <v>15.889781859931109</v>
      </c>
      <c r="C10" s="20">
        <v>66.26865671641791</v>
      </c>
      <c r="D10" s="20">
        <v>17.841561423650976</v>
      </c>
      <c r="E10" s="20">
        <v>1.9517795637198674</v>
      </c>
      <c r="F10" s="1"/>
      <c r="H10" s="1"/>
      <c r="O10" s="1"/>
      <c r="P10" s="1"/>
    </row>
    <row r="11" spans="1:16" ht="12.75" customHeight="1" thickBot="1">
      <c r="A11" s="36" t="s">
        <v>67</v>
      </c>
      <c r="B11" s="21">
        <v>11.749949149094853</v>
      </c>
      <c r="C11" s="21">
        <v>53.583293782629326</v>
      </c>
      <c r="D11" s="21">
        <v>34.666757068275814</v>
      </c>
      <c r="E11" s="21">
        <v>22.91680791918096</v>
      </c>
      <c r="F11" s="1"/>
      <c r="H11" s="1"/>
      <c r="O11" s="1"/>
      <c r="P11" s="1"/>
    </row>
    <row r="12" spans="1:16" ht="13.5" customHeight="1" thickBot="1">
      <c r="A12" s="35" t="s">
        <v>61</v>
      </c>
      <c r="B12" s="20">
        <v>8.804072897075038</v>
      </c>
      <c r="C12" s="20">
        <v>60.381671963162326</v>
      </c>
      <c r="D12" s="20">
        <v>30.814255139762633</v>
      </c>
      <c r="E12" s="20">
        <v>22.010182242687595</v>
      </c>
      <c r="F12" s="1"/>
      <c r="H12" s="1"/>
      <c r="O12" s="1"/>
      <c r="P12" s="1"/>
    </row>
    <row r="13" spans="1:16" ht="13.5" thickBot="1">
      <c r="A13" s="36" t="s">
        <v>62</v>
      </c>
      <c r="B13" s="21">
        <v>9.352022058823529</v>
      </c>
      <c r="C13" s="21">
        <v>65.96966911764706</v>
      </c>
      <c r="D13" s="21">
        <v>24.678308823529413</v>
      </c>
      <c r="E13" s="21">
        <v>15.326286764705884</v>
      </c>
      <c r="F13" s="1"/>
      <c r="H13" s="1"/>
      <c r="O13" s="1"/>
      <c r="P13" s="1"/>
    </row>
    <row r="14" spans="1:16" ht="13.5" thickBot="1">
      <c r="A14" s="35" t="s">
        <v>63</v>
      </c>
      <c r="B14" s="20">
        <v>3.189110354885756</v>
      </c>
      <c r="C14" s="20">
        <v>64.5017015070491</v>
      </c>
      <c r="D14" s="20">
        <v>32.30918813806514</v>
      </c>
      <c r="E14" s="20">
        <v>29.120077783179383</v>
      </c>
      <c r="F14" s="1"/>
      <c r="H14" s="1"/>
      <c r="O14" s="1"/>
      <c r="P14" s="1"/>
    </row>
    <row r="15" spans="1:16" ht="13.5" thickBot="1">
      <c r="A15" s="36" t="s">
        <v>64</v>
      </c>
      <c r="B15" s="21">
        <v>7.367346938775509</v>
      </c>
      <c r="C15" s="21">
        <v>47.496598639455776</v>
      </c>
      <c r="D15" s="21">
        <v>45.13605442176871</v>
      </c>
      <c r="E15" s="21">
        <v>37.7687074829932</v>
      </c>
      <c r="F15" s="1"/>
      <c r="H15" s="1"/>
      <c r="O15" s="1"/>
      <c r="P15" s="1"/>
    </row>
    <row r="16" spans="1:16" ht="13.5" customHeight="1" thickBot="1">
      <c r="A16" s="35" t="s">
        <v>58</v>
      </c>
      <c r="B16" s="20">
        <v>8.974269278606963</v>
      </c>
      <c r="C16" s="20">
        <v>58.18952114427861</v>
      </c>
      <c r="D16" s="20">
        <v>32.83620957711443</v>
      </c>
      <c r="E16" s="20">
        <v>23.86194029850747</v>
      </c>
      <c r="F16" s="1"/>
      <c r="H16" s="1"/>
      <c r="O16" s="1"/>
      <c r="P16" s="1"/>
    </row>
    <row r="17" spans="1:16" ht="13.5" thickBot="1">
      <c r="A17" s="36" t="s">
        <v>17</v>
      </c>
      <c r="B17" s="21">
        <v>14.747345294763821</v>
      </c>
      <c r="C17" s="21">
        <v>62.27419748565848</v>
      </c>
      <c r="D17" s="21">
        <v>22.97845721957769</v>
      </c>
      <c r="E17" s="21">
        <v>8.23111192481387</v>
      </c>
      <c r="F17" s="1"/>
      <c r="H17" s="1"/>
      <c r="O17" s="1"/>
      <c r="P17" s="1"/>
    </row>
    <row r="18" spans="1:16" ht="13.5" customHeight="1" thickBot="1">
      <c r="A18" s="35" t="s">
        <v>57</v>
      </c>
      <c r="B18" s="20">
        <v>6.784572180638111</v>
      </c>
      <c r="C18" s="20">
        <v>66.09487942278793</v>
      </c>
      <c r="D18" s="20">
        <v>27.12054839657396</v>
      </c>
      <c r="E18" s="20">
        <v>20.335976215935847</v>
      </c>
      <c r="F18" s="1"/>
      <c r="H18" s="1"/>
      <c r="O18" s="1"/>
      <c r="P18" s="1"/>
    </row>
    <row r="19" spans="1:16" ht="12.75" customHeight="1" thickBot="1">
      <c r="A19" s="36" t="s">
        <v>18</v>
      </c>
      <c r="B19" s="21">
        <v>16.710257645628282</v>
      </c>
      <c r="C19" s="21">
        <v>74.14731665196254</v>
      </c>
      <c r="D19" s="21">
        <v>9.142425702409184</v>
      </c>
      <c r="E19" s="21">
        <v>-7.5678319432190975</v>
      </c>
      <c r="F19" s="1"/>
      <c r="H19" s="1"/>
      <c r="O19" s="1"/>
      <c r="P19" s="1"/>
    </row>
    <row r="20" spans="1:16" ht="13.5" customHeight="1" thickBot="1">
      <c r="A20" s="35" t="s">
        <v>19</v>
      </c>
      <c r="B20" s="20">
        <v>5.261981507187727</v>
      </c>
      <c r="C20" s="20">
        <v>80.68930428440345</v>
      </c>
      <c r="D20" s="20">
        <v>14.04871420840882</v>
      </c>
      <c r="E20" s="20">
        <v>8.786732701221093</v>
      </c>
      <c r="F20" s="1"/>
      <c r="H20" s="1"/>
      <c r="O20" s="1"/>
      <c r="P20" s="1"/>
    </row>
    <row r="21" spans="1:16" ht="13.5" thickBot="1">
      <c r="A21" s="36" t="s">
        <v>20</v>
      </c>
      <c r="B21" s="21">
        <v>6.056221502480144</v>
      </c>
      <c r="C21" s="21">
        <v>47.77863108024382</v>
      </c>
      <c r="D21" s="21">
        <v>46.16514741727603</v>
      </c>
      <c r="E21" s="21">
        <v>40.10892591479589</v>
      </c>
      <c r="F21" s="1"/>
      <c r="O21" s="1"/>
      <c r="P21" s="1"/>
    </row>
    <row r="22" spans="1:16" ht="13.5" thickBot="1">
      <c r="A22" s="35" t="s">
        <v>21</v>
      </c>
      <c r="B22" s="20">
        <v>8.313457650772852</v>
      </c>
      <c r="C22" s="20">
        <v>69.22683407862468</v>
      </c>
      <c r="D22" s="20">
        <v>22.459708270602462</v>
      </c>
      <c r="E22" s="20">
        <v>14.14625061982961</v>
      </c>
      <c r="F22" s="1"/>
      <c r="O22" s="1"/>
      <c r="P22" s="1"/>
    </row>
    <row r="23" spans="1:16" ht="13.5" customHeight="1" thickBot="1">
      <c r="A23" s="36" t="s">
        <v>34</v>
      </c>
      <c r="B23" s="21">
        <v>9.23303853635463</v>
      </c>
      <c r="C23" s="21">
        <v>67.61983174517401</v>
      </c>
      <c r="D23" s="21">
        <v>23.147129718471366</v>
      </c>
      <c r="E23" s="21">
        <v>13.914091182116735</v>
      </c>
      <c r="F23" s="1"/>
      <c r="O23" s="1"/>
      <c r="P23" s="1"/>
    </row>
    <row r="24" spans="1:16" ht="13.5" thickBot="1">
      <c r="A24" s="35" t="s">
        <v>4</v>
      </c>
      <c r="B24" s="20">
        <v>14.831652719798196</v>
      </c>
      <c r="C24" s="20">
        <v>68.44274794609329</v>
      </c>
      <c r="D24" s="20">
        <v>16.725599334108512</v>
      </c>
      <c r="E24" s="20">
        <v>1.893946614310316</v>
      </c>
      <c r="F24" s="1"/>
      <c r="O24" s="1"/>
      <c r="P24" s="1"/>
    </row>
    <row r="25" spans="1:16" ht="13.5" thickBot="1">
      <c r="A25" s="36" t="s">
        <v>2</v>
      </c>
      <c r="B25" s="21">
        <v>15.162847138418632</v>
      </c>
      <c r="C25" s="21">
        <v>73.86598576647881</v>
      </c>
      <c r="D25" s="21">
        <v>10.971167095102551</v>
      </c>
      <c r="E25" s="21">
        <v>-4.191680043316081</v>
      </c>
      <c r="F25" s="1"/>
      <c r="O25" s="1"/>
      <c r="P25" s="1"/>
    </row>
    <row r="26" spans="1:16" ht="13.5" thickBot="1">
      <c r="A26" s="35" t="s">
        <v>119</v>
      </c>
      <c r="B26" s="20">
        <v>7.506665136153919</v>
      </c>
      <c r="C26" s="20">
        <v>78.68415400907939</v>
      </c>
      <c r="D26" s="20">
        <v>13.809180854766685</v>
      </c>
      <c r="E26" s="20">
        <v>6.302515718612766</v>
      </c>
      <c r="F26" s="1"/>
      <c r="O26" s="1"/>
      <c r="P26" s="1"/>
    </row>
    <row r="27" spans="1:16" ht="12.75" customHeight="1" thickBot="1">
      <c r="A27" s="36" t="s">
        <v>65</v>
      </c>
      <c r="B27" s="21">
        <v>11.264262368743415</v>
      </c>
      <c r="C27" s="21">
        <v>67.57607933969177</v>
      </c>
      <c r="D27" s="21">
        <v>21.15965829156481</v>
      </c>
      <c r="E27" s="21">
        <v>9.895395922821395</v>
      </c>
      <c r="F27" s="1"/>
      <c r="O27" s="1"/>
      <c r="P27" s="1"/>
    </row>
    <row r="28" spans="2:16" ht="12.75">
      <c r="B28" s="1"/>
      <c r="C28" s="1"/>
      <c r="D28" s="1"/>
      <c r="O28" s="1"/>
      <c r="P28" s="1"/>
    </row>
    <row r="29" spans="15:16" ht="12.75">
      <c r="O29" s="1"/>
      <c r="P29" s="1"/>
    </row>
    <row r="30" ht="12.75">
      <c r="O30" s="1"/>
    </row>
    <row r="31" ht="12.75">
      <c r="J31" s="22"/>
    </row>
    <row r="32" ht="12.75">
      <c r="J32" s="22"/>
    </row>
    <row r="33" ht="12.75">
      <c r="J33" s="22"/>
    </row>
  </sheetData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 topLeftCell="A1">
      <selection activeCell="F17" sqref="F17"/>
    </sheetView>
  </sheetViews>
  <sheetFormatPr defaultColWidth="11.421875" defaultRowHeight="12.75"/>
  <cols>
    <col min="1" max="1" width="49.28125" style="0" customWidth="1"/>
  </cols>
  <sheetData>
    <row r="1" ht="15">
      <c r="A1" s="53" t="s">
        <v>246</v>
      </c>
    </row>
    <row r="2" ht="12.75">
      <c r="A2" s="13"/>
    </row>
    <row r="3" spans="2:3" ht="12.75">
      <c r="B3">
        <v>2013</v>
      </c>
      <c r="C3">
        <v>2012</v>
      </c>
    </row>
    <row r="4" spans="1:3" ht="12.75">
      <c r="A4" t="s">
        <v>20</v>
      </c>
      <c r="B4" s="1">
        <v>40.10892591479589</v>
      </c>
      <c r="C4" s="1">
        <v>34.779530350464604</v>
      </c>
    </row>
    <row r="5" spans="1:3" ht="12.75">
      <c r="A5" t="s">
        <v>24</v>
      </c>
      <c r="B5" s="1">
        <v>23.86194029850747</v>
      </c>
      <c r="C5" s="1">
        <v>15.840085287846478</v>
      </c>
    </row>
    <row r="6" spans="1:3" ht="12.75">
      <c r="A6" t="s">
        <v>117</v>
      </c>
      <c r="B6" s="1">
        <v>20.335976215935847</v>
      </c>
      <c r="C6" s="1">
        <v>10.94416396422956</v>
      </c>
    </row>
    <row r="7" spans="1:3" ht="12.75">
      <c r="A7" t="s">
        <v>16</v>
      </c>
      <c r="B7" s="1">
        <v>16.706793818176926</v>
      </c>
      <c r="C7" s="1">
        <v>42.764647525676935</v>
      </c>
    </row>
    <row r="8" spans="1:3" ht="12.75">
      <c r="A8" t="s">
        <v>3</v>
      </c>
      <c r="B8" s="1">
        <v>15.434080420746282</v>
      </c>
      <c r="C8" s="1">
        <v>16.85643785448694</v>
      </c>
    </row>
    <row r="9" spans="1:3" ht="12.75">
      <c r="A9" t="s">
        <v>21</v>
      </c>
      <c r="B9" s="1">
        <v>14.14625061982961</v>
      </c>
      <c r="C9" s="1">
        <v>8.38355193193903</v>
      </c>
    </row>
    <row r="10" spans="1:3" ht="12.75">
      <c r="A10" t="s">
        <v>26</v>
      </c>
      <c r="B10" s="1">
        <v>13.914091182116735</v>
      </c>
      <c r="C10" s="1">
        <v>40.057368689444154</v>
      </c>
    </row>
    <row r="11" spans="1:3" ht="12.75">
      <c r="A11" t="s">
        <v>25</v>
      </c>
      <c r="B11" s="1">
        <v>9.895395922821395</v>
      </c>
      <c r="C11" s="1">
        <v>1.2472630591179232</v>
      </c>
    </row>
    <row r="12" spans="1:3" ht="12.75">
      <c r="A12" t="s">
        <v>19</v>
      </c>
      <c r="B12" s="1">
        <v>8.786732701221093</v>
      </c>
      <c r="C12" s="1">
        <v>17.304394348030016</v>
      </c>
    </row>
    <row r="13" spans="1:3" ht="12.75">
      <c r="A13" t="s">
        <v>17</v>
      </c>
      <c r="B13" s="1">
        <v>8.23111192481387</v>
      </c>
      <c r="C13" s="1">
        <v>15.31110355012664</v>
      </c>
    </row>
    <row r="14" spans="1:3" ht="12.75">
      <c r="A14" t="s">
        <v>119</v>
      </c>
      <c r="B14" s="1">
        <v>6.302515718612766</v>
      </c>
      <c r="C14" s="1">
        <v>4.9207123777119754</v>
      </c>
    </row>
    <row r="15" spans="1:3" ht="12.75">
      <c r="A15" t="s">
        <v>30</v>
      </c>
      <c r="B15" s="1">
        <v>5.970149253731343</v>
      </c>
      <c r="C15" s="1">
        <v>1.9607843137254886</v>
      </c>
    </row>
    <row r="16" spans="1:3" ht="12.75">
      <c r="A16" t="s">
        <v>4</v>
      </c>
      <c r="B16" s="1">
        <v>1.893946614310316</v>
      </c>
      <c r="C16" s="1">
        <v>-13.969257783568704</v>
      </c>
    </row>
    <row r="17" spans="1:3" ht="12.75">
      <c r="A17" t="s">
        <v>2</v>
      </c>
      <c r="B17" s="1">
        <v>-4.191680043316081</v>
      </c>
      <c r="C17" s="1">
        <v>-1.4499671511866623</v>
      </c>
    </row>
    <row r="18" spans="1:3" ht="12.75">
      <c r="A18" t="s">
        <v>18</v>
      </c>
      <c r="B18" s="1">
        <v>-7.5678319432190975</v>
      </c>
      <c r="C18" s="1">
        <v>-14.44870260563015</v>
      </c>
    </row>
    <row r="19" spans="2:3" ht="12.75">
      <c r="B19" s="1"/>
      <c r="C19" s="1"/>
    </row>
    <row r="20" spans="1:3" ht="12.75">
      <c r="A20" t="s">
        <v>5</v>
      </c>
      <c r="B20" s="1">
        <v>12.650060186228144</v>
      </c>
      <c r="C20" s="1">
        <v>11.922009187399139</v>
      </c>
    </row>
  </sheetData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workbookViewId="0" topLeftCell="A1">
      <selection activeCell="A20" sqref="A20"/>
    </sheetView>
  </sheetViews>
  <sheetFormatPr defaultColWidth="11.421875" defaultRowHeight="12.75"/>
  <cols>
    <col min="1" max="1" width="22.00390625" style="0" customWidth="1"/>
  </cols>
  <sheetData>
    <row r="1" ht="15">
      <c r="A1" s="53" t="s">
        <v>247</v>
      </c>
    </row>
    <row r="3" spans="2:3" ht="12.75">
      <c r="B3">
        <v>2013</v>
      </c>
      <c r="C3">
        <v>2012</v>
      </c>
    </row>
    <row r="4" spans="1:3" ht="12.75">
      <c r="A4" s="42" t="s">
        <v>114</v>
      </c>
      <c r="B4" s="1">
        <v>37.7687074829932</v>
      </c>
      <c r="C4" s="1">
        <v>41.5036075036075</v>
      </c>
    </row>
    <row r="5" spans="1:3" ht="12.75">
      <c r="A5" s="42" t="s">
        <v>115</v>
      </c>
      <c r="B5" s="1">
        <v>29.120077783179383</v>
      </c>
      <c r="C5" s="1">
        <v>23.887366664411523</v>
      </c>
    </row>
    <row r="6" spans="1:3" ht="12.75">
      <c r="A6" s="43" t="s">
        <v>55</v>
      </c>
      <c r="B6" s="1">
        <v>22.91680791918096</v>
      </c>
      <c r="C6" s="1">
        <v>19.104629688594535</v>
      </c>
    </row>
    <row r="7" spans="1:3" ht="12.75">
      <c r="A7" s="43" t="s">
        <v>69</v>
      </c>
      <c r="B7" s="1">
        <v>22.010182242687595</v>
      </c>
      <c r="C7" s="1">
        <v>4.677884615384613</v>
      </c>
    </row>
    <row r="8" spans="1:3" ht="12.75">
      <c r="A8" s="43" t="s">
        <v>31</v>
      </c>
      <c r="B8" s="1">
        <v>15.326286764705884</v>
      </c>
      <c r="C8" s="1">
        <v>40.48103294197405</v>
      </c>
    </row>
    <row r="9" spans="1:3" ht="12.75">
      <c r="A9" s="43" t="s">
        <v>8</v>
      </c>
      <c r="B9" s="1">
        <v>5.7142857142857135</v>
      </c>
      <c r="C9" s="1">
        <v>2.9411764705882355</v>
      </c>
    </row>
    <row r="10" spans="1:3" ht="12.75">
      <c r="A10" s="44" t="s">
        <v>33</v>
      </c>
      <c r="B10" s="1">
        <v>2.544399251515461</v>
      </c>
      <c r="C10" s="1">
        <v>1.6930022573363441</v>
      </c>
    </row>
    <row r="11" spans="1:3" ht="12.75">
      <c r="A11" s="42" t="s">
        <v>118</v>
      </c>
      <c r="B11" s="1">
        <v>1.9517795637198674</v>
      </c>
      <c r="C11" s="1">
        <v>15.284944387111576</v>
      </c>
    </row>
    <row r="12" spans="1:3" ht="12.75">
      <c r="A12" s="43" t="s">
        <v>1</v>
      </c>
      <c r="B12" s="1">
        <v>-5.555555555555554</v>
      </c>
      <c r="C12" s="1">
        <v>-0.15576323987538387</v>
      </c>
    </row>
    <row r="13" spans="1:3" ht="12.75">
      <c r="A13" s="43"/>
      <c r="B13" s="1"/>
      <c r="C13" s="1"/>
    </row>
    <row r="14" spans="1:3" ht="12.75">
      <c r="A14" s="1" t="s">
        <v>47</v>
      </c>
      <c r="B14" s="1">
        <v>15.434080420746282</v>
      </c>
      <c r="C14" s="1">
        <v>16.85643785448694</v>
      </c>
    </row>
    <row r="15" ht="12.75">
      <c r="A15" s="1"/>
    </row>
    <row r="16" ht="12.75">
      <c r="A16" s="1"/>
    </row>
  </sheetData>
  <printOptions/>
  <pageMargins left="0.75" right="0.75" top="1" bottom="1" header="0.5" footer="0.5"/>
  <pageSetup fitToHeight="1" fitToWidth="1" horizontalDpi="600" verticalDpi="600" orientation="landscape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C38" sqref="C38"/>
    </sheetView>
  </sheetViews>
  <sheetFormatPr defaultColWidth="11.421875" defaultRowHeight="12.75"/>
  <cols>
    <col min="1" max="1" width="38.8515625" style="0" customWidth="1"/>
    <col min="8" max="8" width="18.57421875" style="0" customWidth="1"/>
  </cols>
  <sheetData>
    <row r="1" spans="1:17" ht="12.75">
      <c r="A1" s="7" t="s">
        <v>14</v>
      </c>
      <c r="B1" s="15" t="s">
        <v>52</v>
      </c>
      <c r="C1" s="13" t="s">
        <v>50</v>
      </c>
      <c r="D1" s="13" t="s">
        <v>51</v>
      </c>
      <c r="H1" s="13"/>
      <c r="I1" s="13"/>
      <c r="J1" s="13"/>
      <c r="K1" s="13"/>
      <c r="L1" s="13"/>
      <c r="M1" s="13"/>
      <c r="N1" s="13"/>
      <c r="O1" s="13"/>
      <c r="Q1" s="14"/>
    </row>
    <row r="2" spans="1:18" ht="12.75">
      <c r="A2" t="s">
        <v>30</v>
      </c>
      <c r="B2" s="5">
        <v>234</v>
      </c>
      <c r="C2" s="6">
        <v>200.69</v>
      </c>
      <c r="D2" s="6">
        <v>200.69</v>
      </c>
      <c r="E2" s="6"/>
      <c r="F2" s="5"/>
      <c r="K2" s="1"/>
      <c r="L2" s="1"/>
      <c r="N2" s="1"/>
      <c r="O2" s="1"/>
      <c r="Q2" s="1"/>
      <c r="R2" s="1"/>
    </row>
    <row r="3" spans="1:18" ht="12.75">
      <c r="A3" t="s">
        <v>16</v>
      </c>
      <c r="B3" s="5">
        <v>193</v>
      </c>
      <c r="C3" s="6">
        <v>82.25</v>
      </c>
      <c r="D3" s="6">
        <v>82.25</v>
      </c>
      <c r="E3" s="6"/>
      <c r="F3" s="5"/>
      <c r="K3" s="1"/>
      <c r="L3" s="1"/>
      <c r="N3" s="1"/>
      <c r="O3" s="1"/>
      <c r="Q3" s="1"/>
      <c r="R3" s="1"/>
    </row>
    <row r="4" spans="1:18" ht="12.75">
      <c r="A4" t="s">
        <v>7</v>
      </c>
      <c r="B4" s="5">
        <v>1718</v>
      </c>
      <c r="C4" s="6">
        <v>473.7600000000002</v>
      </c>
      <c r="D4" s="6">
        <v>473.76</v>
      </c>
      <c r="E4" s="6"/>
      <c r="F4" s="5"/>
      <c r="K4" s="1"/>
      <c r="L4" s="1"/>
      <c r="N4" s="1"/>
      <c r="O4" s="1"/>
      <c r="Q4" s="1"/>
      <c r="R4" s="1"/>
    </row>
    <row r="5" spans="1:18" ht="12.75">
      <c r="A5" t="s">
        <v>0</v>
      </c>
      <c r="B5" s="5">
        <v>217</v>
      </c>
      <c r="C5" s="6">
        <v>199.04500000000002</v>
      </c>
      <c r="D5" s="6">
        <v>199.04500000000002</v>
      </c>
      <c r="E5" s="6"/>
      <c r="F5" s="5"/>
      <c r="K5" s="1"/>
      <c r="L5" s="1"/>
      <c r="N5" s="1"/>
      <c r="O5" s="1"/>
      <c r="Q5" s="1"/>
      <c r="R5" s="1"/>
    </row>
    <row r="6" spans="1:18" ht="12.75">
      <c r="A6" t="s">
        <v>22</v>
      </c>
      <c r="B6" s="5">
        <v>0</v>
      </c>
      <c r="C6" s="6">
        <v>0</v>
      </c>
      <c r="D6" s="6">
        <v>0</v>
      </c>
      <c r="E6" s="6"/>
      <c r="F6" s="5"/>
      <c r="K6" s="1"/>
      <c r="L6" s="1"/>
      <c r="N6" s="1"/>
      <c r="O6" s="1"/>
      <c r="Q6" s="1"/>
      <c r="R6" s="1"/>
    </row>
    <row r="7" spans="1:18" ht="12.75">
      <c r="A7" t="s">
        <v>1</v>
      </c>
      <c r="B7" s="5">
        <v>58</v>
      </c>
      <c r="C7" s="6">
        <v>46.06</v>
      </c>
      <c r="D7" s="6">
        <v>46.06</v>
      </c>
      <c r="E7" s="6"/>
      <c r="F7" s="5"/>
      <c r="K7" s="1"/>
      <c r="L7" s="1"/>
      <c r="N7" s="1"/>
      <c r="O7" s="1"/>
      <c r="Q7" s="1"/>
      <c r="R7" s="1"/>
    </row>
    <row r="8" spans="1:18" ht="12.75">
      <c r="A8" t="s">
        <v>118</v>
      </c>
      <c r="B8" s="5">
        <v>72</v>
      </c>
      <c r="C8" s="6">
        <v>57.57499999999999</v>
      </c>
      <c r="D8" s="6">
        <v>57.575</v>
      </c>
      <c r="E8" s="6"/>
      <c r="F8" s="5"/>
      <c r="K8" s="1"/>
      <c r="L8" s="1"/>
      <c r="N8" s="1"/>
      <c r="O8" s="1"/>
      <c r="Q8" s="1"/>
      <c r="R8" s="1"/>
    </row>
    <row r="9" spans="1:18" ht="12.75">
      <c r="A9" t="s">
        <v>116</v>
      </c>
      <c r="B9" s="5">
        <v>64</v>
      </c>
      <c r="C9" s="6">
        <v>41.125</v>
      </c>
      <c r="D9" s="6">
        <v>41.125</v>
      </c>
      <c r="E9" s="6"/>
      <c r="F9" s="5"/>
      <c r="K9" s="1"/>
      <c r="L9" s="1"/>
      <c r="N9" s="1"/>
      <c r="O9" s="1"/>
      <c r="Q9" s="1"/>
      <c r="R9" s="1"/>
    </row>
    <row r="10" spans="1:18" ht="12.75">
      <c r="A10" t="s">
        <v>69</v>
      </c>
      <c r="B10" s="5">
        <v>280</v>
      </c>
      <c r="C10" s="6">
        <v>152.985</v>
      </c>
      <c r="D10" s="6">
        <v>152.985</v>
      </c>
      <c r="E10" s="6"/>
      <c r="F10" s="5"/>
      <c r="K10" s="1"/>
      <c r="L10" s="1"/>
      <c r="N10" s="1"/>
      <c r="O10" s="1"/>
      <c r="Q10" s="1"/>
      <c r="R10" s="1"/>
    </row>
    <row r="11" spans="1:18" ht="12.75">
      <c r="A11" t="s">
        <v>31</v>
      </c>
      <c r="B11" s="5">
        <v>402</v>
      </c>
      <c r="C11" s="6">
        <v>210.55999999999995</v>
      </c>
      <c r="D11" s="6">
        <v>210.56</v>
      </c>
      <c r="E11" s="6"/>
      <c r="F11" s="5"/>
      <c r="K11" s="1"/>
      <c r="L11" s="1"/>
      <c r="N11" s="1"/>
      <c r="O11" s="1"/>
      <c r="Q11" s="1"/>
      <c r="R11" s="1"/>
    </row>
    <row r="12" spans="1:18" ht="12.75">
      <c r="A12" t="s">
        <v>23</v>
      </c>
      <c r="B12" s="5">
        <v>533</v>
      </c>
      <c r="C12" s="6">
        <v>335.5799999999999</v>
      </c>
      <c r="D12" s="6">
        <v>335.58</v>
      </c>
      <c r="E12" s="6"/>
      <c r="F12" s="5"/>
      <c r="K12" s="1"/>
      <c r="L12" s="1"/>
      <c r="N12" s="1"/>
      <c r="O12" s="1"/>
      <c r="Q12" s="1"/>
      <c r="R12" s="1"/>
    </row>
    <row r="13" spans="1:18" ht="12.75">
      <c r="A13" t="s">
        <v>114</v>
      </c>
      <c r="B13" s="5">
        <v>92</v>
      </c>
      <c r="C13" s="6">
        <v>64.155</v>
      </c>
      <c r="D13" s="6">
        <v>64.155</v>
      </c>
      <c r="E13" s="6"/>
      <c r="F13" s="5"/>
      <c r="K13" s="1"/>
      <c r="L13" s="1"/>
      <c r="N13" s="1"/>
      <c r="O13" s="1"/>
      <c r="Q13" s="1"/>
      <c r="R13" s="1"/>
    </row>
    <row r="14" spans="1:18" ht="12.75">
      <c r="A14" t="s">
        <v>24</v>
      </c>
      <c r="B14" s="5">
        <v>425</v>
      </c>
      <c r="C14" s="6">
        <v>268.135</v>
      </c>
      <c r="D14" s="6">
        <v>268.135</v>
      </c>
      <c r="E14" s="6"/>
      <c r="F14" s="5"/>
      <c r="K14" s="1"/>
      <c r="L14" s="1"/>
      <c r="N14" s="1"/>
      <c r="O14" s="1"/>
      <c r="Q14" s="1"/>
      <c r="R14" s="1"/>
    </row>
    <row r="15" spans="1:18" ht="12.75">
      <c r="A15" t="s">
        <v>17</v>
      </c>
      <c r="B15" s="5">
        <v>4301</v>
      </c>
      <c r="C15" s="6">
        <v>2622.13</v>
      </c>
      <c r="D15" s="6">
        <v>2622.13</v>
      </c>
      <c r="E15" s="6"/>
      <c r="F15" s="5"/>
      <c r="K15" s="1"/>
      <c r="L15" s="1"/>
      <c r="N15" s="1"/>
      <c r="O15" s="1"/>
      <c r="Q15" s="1"/>
      <c r="R15" s="1"/>
    </row>
    <row r="16" spans="1:18" ht="12.75">
      <c r="A16" t="s">
        <v>117</v>
      </c>
      <c r="B16" s="5">
        <v>4478</v>
      </c>
      <c r="C16" s="6">
        <v>4145.4</v>
      </c>
      <c r="D16" s="6">
        <v>4145.4</v>
      </c>
      <c r="E16" s="6"/>
      <c r="F16" s="5"/>
      <c r="K16" s="1"/>
      <c r="L16" s="1"/>
      <c r="N16" s="1"/>
      <c r="O16" s="1"/>
      <c r="Q16" s="1"/>
      <c r="R16" s="1"/>
    </row>
    <row r="17" spans="1:18" ht="12.75">
      <c r="A17" t="s">
        <v>18</v>
      </c>
      <c r="B17" s="5">
        <v>568</v>
      </c>
      <c r="C17" s="6">
        <v>439.21500000000003</v>
      </c>
      <c r="D17" s="6">
        <v>439.21500000000003</v>
      </c>
      <c r="E17" s="6"/>
      <c r="F17" s="5"/>
      <c r="K17" s="1"/>
      <c r="L17" s="1"/>
      <c r="N17" s="1"/>
      <c r="O17" s="1"/>
      <c r="Q17" s="1"/>
      <c r="R17" s="1"/>
    </row>
    <row r="18" spans="1:18" ht="12.75">
      <c r="A18" t="s">
        <v>19</v>
      </c>
      <c r="B18" s="5">
        <v>1118</v>
      </c>
      <c r="C18" s="6">
        <v>1205.7849999999999</v>
      </c>
      <c r="D18" s="6">
        <v>1104</v>
      </c>
      <c r="E18" s="6"/>
      <c r="F18" s="5"/>
      <c r="K18" s="1"/>
      <c r="L18" s="1"/>
      <c r="N18" s="1"/>
      <c r="O18" s="1"/>
      <c r="Q18" s="1"/>
      <c r="R18" s="1"/>
    </row>
    <row r="19" spans="1:18" ht="12.75">
      <c r="A19" t="s">
        <v>20</v>
      </c>
      <c r="B19" s="5">
        <v>1013</v>
      </c>
      <c r="C19" s="6">
        <v>1307.775</v>
      </c>
      <c r="D19" s="6">
        <v>921</v>
      </c>
      <c r="E19" s="6"/>
      <c r="F19" s="5"/>
      <c r="K19" s="1"/>
      <c r="L19" s="1"/>
      <c r="N19" s="1"/>
      <c r="O19" s="1"/>
      <c r="Q19" s="1"/>
      <c r="R19" s="1"/>
    </row>
    <row r="20" spans="1:18" ht="12.75">
      <c r="A20" t="s">
        <v>21</v>
      </c>
      <c r="B20" s="5">
        <v>279</v>
      </c>
      <c r="C20" s="6">
        <v>189.175</v>
      </c>
      <c r="D20" s="6">
        <v>189.175</v>
      </c>
      <c r="E20" s="6"/>
      <c r="F20" s="5"/>
      <c r="K20" s="1"/>
      <c r="L20" s="1"/>
      <c r="N20" s="1"/>
      <c r="O20" s="1"/>
      <c r="Q20" s="1"/>
      <c r="R20" s="1"/>
    </row>
    <row r="21" spans="1:18" ht="12.75">
      <c r="A21" t="s">
        <v>26</v>
      </c>
      <c r="B21" s="5">
        <v>3386</v>
      </c>
      <c r="C21" s="6">
        <v>3237.3600000000006</v>
      </c>
      <c r="D21" s="6">
        <v>3237.36</v>
      </c>
      <c r="E21" s="6"/>
      <c r="F21" s="5"/>
      <c r="K21" s="1"/>
      <c r="L21" s="1"/>
      <c r="N21" s="1"/>
      <c r="O21" s="1"/>
      <c r="Q21" s="1"/>
      <c r="R21" s="1"/>
    </row>
    <row r="22" spans="1:18" ht="12.75">
      <c r="A22" t="s">
        <v>4</v>
      </c>
      <c r="B22" s="5">
        <v>1373</v>
      </c>
      <c r="C22" s="6">
        <v>560.9450000000002</v>
      </c>
      <c r="D22" s="6">
        <v>560.945</v>
      </c>
      <c r="E22" s="6"/>
      <c r="F22" s="5"/>
      <c r="K22" s="1"/>
      <c r="L22" s="1"/>
      <c r="N22" s="1"/>
      <c r="O22" s="1"/>
      <c r="Q22" s="1"/>
      <c r="R22" s="1"/>
    </row>
    <row r="23" spans="1:18" ht="12.75">
      <c r="A23" t="s">
        <v>2</v>
      </c>
      <c r="B23" s="5">
        <v>2015</v>
      </c>
      <c r="C23" s="6">
        <v>903.105</v>
      </c>
      <c r="D23" s="6">
        <v>903.105</v>
      </c>
      <c r="E23" s="6"/>
      <c r="F23" s="5"/>
      <c r="K23" s="1"/>
      <c r="L23" s="1"/>
      <c r="N23" s="1"/>
      <c r="O23" s="1"/>
      <c r="Q23" s="1"/>
      <c r="R23" s="1"/>
    </row>
    <row r="24" spans="1:18" ht="12.75">
      <c r="A24" t="s">
        <v>119</v>
      </c>
      <c r="B24" s="5">
        <v>4020</v>
      </c>
      <c r="C24" s="6">
        <v>1692.705</v>
      </c>
      <c r="D24" s="6">
        <v>1692.705</v>
      </c>
      <c r="E24" s="6"/>
      <c r="F24" s="5"/>
      <c r="K24" s="1"/>
      <c r="L24" s="1"/>
      <c r="N24" s="1"/>
      <c r="O24" s="1"/>
      <c r="Q24" s="1"/>
      <c r="R24" s="1"/>
    </row>
    <row r="25" spans="1:18" ht="12.75">
      <c r="A25" t="s">
        <v>25</v>
      </c>
      <c r="B25" s="5">
        <v>409</v>
      </c>
      <c r="C25" s="6">
        <v>319.13</v>
      </c>
      <c r="D25" s="6">
        <v>319.13</v>
      </c>
      <c r="E25" s="6"/>
      <c r="F25" s="5"/>
      <c r="K25" s="1"/>
      <c r="L25" s="1"/>
      <c r="N25" s="1"/>
      <c r="O25" s="1"/>
      <c r="Q25" s="1"/>
      <c r="R25" s="1"/>
    </row>
    <row r="26" spans="1:18" ht="12.75">
      <c r="A26" t="s">
        <v>5</v>
      </c>
      <c r="B26" s="5">
        <v>25530</v>
      </c>
      <c r="C26" s="6">
        <v>7557.129999999997</v>
      </c>
      <c r="D26" s="6">
        <v>7557.130000000001</v>
      </c>
      <c r="E26" s="6"/>
      <c r="K26" s="1"/>
      <c r="L26" s="1"/>
      <c r="N26" s="1"/>
      <c r="O26" s="1"/>
      <c r="Q26" s="1"/>
      <c r="R26" s="1"/>
    </row>
    <row r="28" ht="12.75">
      <c r="C28" s="1"/>
    </row>
    <row r="29" spans="1:2" ht="12.75">
      <c r="A29" s="9"/>
      <c r="B29" s="9"/>
    </row>
    <row r="30" spans="1:14" ht="12.75">
      <c r="A30" s="9"/>
      <c r="B30" s="10"/>
      <c r="N30">
        <f>33-18</f>
        <v>15</v>
      </c>
    </row>
    <row r="31" spans="1:2" ht="12.75">
      <c r="A31" s="9"/>
      <c r="B31" s="10"/>
    </row>
    <row r="32" spans="1:2" ht="12.75">
      <c r="A32" s="9"/>
      <c r="B32" s="10"/>
    </row>
    <row r="33" spans="1:2" ht="12.75">
      <c r="A33" s="9"/>
      <c r="B33" s="10"/>
    </row>
    <row r="34" spans="1:2" ht="12.75">
      <c r="A34" s="9"/>
      <c r="B34" s="10"/>
    </row>
    <row r="35" spans="1:2" ht="12.75">
      <c r="A35" s="9"/>
      <c r="B35" s="10"/>
    </row>
    <row r="36" spans="1:3" ht="12.75">
      <c r="A36" s="9"/>
      <c r="B36" s="10"/>
      <c r="C36" s="8"/>
    </row>
    <row r="37" spans="1:2" ht="12.75">
      <c r="A37" s="9"/>
      <c r="B37" s="10"/>
    </row>
    <row r="38" spans="1:2" ht="12.75">
      <c r="A38" s="9"/>
      <c r="B38" s="10"/>
    </row>
    <row r="39" spans="1:2" ht="12.75">
      <c r="A39" s="9"/>
      <c r="B39" s="10"/>
    </row>
    <row r="40" spans="1:2" ht="12.75">
      <c r="A40" s="9"/>
      <c r="B40" s="10"/>
    </row>
    <row r="41" spans="1:2" ht="12.75">
      <c r="A41" s="9"/>
      <c r="B41" s="10"/>
    </row>
    <row r="42" spans="1:2" ht="12.75">
      <c r="A42" s="11"/>
      <c r="B42" s="10"/>
    </row>
    <row r="43" spans="1:2" ht="12.75">
      <c r="A43" s="11"/>
      <c r="B43" s="10"/>
    </row>
    <row r="44" spans="1:2" ht="12.75">
      <c r="A44" s="11"/>
      <c r="B44" s="10"/>
    </row>
    <row r="45" spans="1:2" ht="12.75">
      <c r="A45" s="11"/>
      <c r="B45" s="10"/>
    </row>
    <row r="46" spans="1:2" ht="12.75">
      <c r="A46" s="11"/>
      <c r="B46" s="10"/>
    </row>
    <row r="47" spans="1:2" ht="12.75">
      <c r="A47" s="11"/>
      <c r="B47" s="10"/>
    </row>
    <row r="48" spans="1:2" ht="12.75">
      <c r="A48" s="11"/>
      <c r="B48" s="10"/>
    </row>
    <row r="49" spans="1:2" ht="12.75">
      <c r="A49" s="11"/>
      <c r="B49" s="10"/>
    </row>
    <row r="50" spans="1:2" ht="12.75">
      <c r="A50" s="11"/>
      <c r="B50" s="10"/>
    </row>
    <row r="51" spans="1:2" ht="12.75">
      <c r="A51" s="11"/>
      <c r="B51" s="10"/>
    </row>
    <row r="52" spans="1:2" ht="12.75">
      <c r="A52" s="11"/>
      <c r="B52" s="10"/>
    </row>
    <row r="53" spans="1:2" ht="12.75">
      <c r="A53" s="11"/>
      <c r="B53" s="10"/>
    </row>
    <row r="54" spans="1:2" ht="12.75">
      <c r="A54" s="57"/>
      <c r="B54" s="10"/>
    </row>
    <row r="55" ht="12.75">
      <c r="A55" s="3"/>
    </row>
  </sheetData>
  <printOptions/>
  <pageMargins left="0.75" right="0.75" top="1" bottom="1" header="0.5" footer="0.5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 topLeftCell="A1">
      <selection activeCell="H3" sqref="H3"/>
    </sheetView>
  </sheetViews>
  <sheetFormatPr defaultColWidth="11.421875" defaultRowHeight="12.75"/>
  <cols>
    <col min="1" max="1" width="46.140625" style="0" customWidth="1"/>
  </cols>
  <sheetData>
    <row r="1" ht="15">
      <c r="A1" s="53" t="s">
        <v>241</v>
      </c>
    </row>
    <row r="3" spans="2:4" ht="12.75">
      <c r="B3" t="s">
        <v>36</v>
      </c>
      <c r="C3" t="s">
        <v>35</v>
      </c>
      <c r="D3" s="13" t="s">
        <v>56</v>
      </c>
    </row>
    <row r="4" spans="1:4" ht="12.75">
      <c r="A4" t="s">
        <v>2</v>
      </c>
      <c r="B4" s="1">
        <v>20.385962024748252</v>
      </c>
      <c r="C4" s="1">
        <v>8.795879281193422</v>
      </c>
      <c r="D4" s="1">
        <f aca="true" t="shared" si="0" ref="D4:D27">B4+C4</f>
        <v>29.181841305941674</v>
      </c>
    </row>
    <row r="5" spans="1:4" ht="12.75">
      <c r="A5" t="s">
        <v>31</v>
      </c>
      <c r="B5" s="1">
        <v>17.90330649664929</v>
      </c>
      <c r="C5" s="1">
        <v>3.7625651526433366</v>
      </c>
      <c r="D5" s="1">
        <f t="shared" si="0"/>
        <v>21.665871649292626</v>
      </c>
    </row>
    <row r="6" spans="1:4" ht="12.75">
      <c r="A6" t="s">
        <v>34</v>
      </c>
      <c r="B6" s="1">
        <v>17.747350438940966</v>
      </c>
      <c r="C6" s="1">
        <v>3.2274544814168173</v>
      </c>
      <c r="D6" s="1">
        <f t="shared" si="0"/>
        <v>20.974804920357784</v>
      </c>
    </row>
    <row r="7" spans="1:4" ht="12.75">
      <c r="A7" t="s">
        <v>69</v>
      </c>
      <c r="B7" s="1">
        <v>15.458794664347717</v>
      </c>
      <c r="C7" s="1">
        <v>4.216034908458472</v>
      </c>
      <c r="D7" s="1">
        <f t="shared" si="0"/>
        <v>19.67482957280619</v>
      </c>
    </row>
    <row r="8" spans="1:4" ht="12.75">
      <c r="A8" t="s">
        <v>16</v>
      </c>
      <c r="B8" s="1">
        <v>19.66771651377409</v>
      </c>
      <c r="C8" s="1">
        <v>0</v>
      </c>
      <c r="D8" s="1">
        <f t="shared" si="0"/>
        <v>19.66771651377409</v>
      </c>
    </row>
    <row r="9" spans="1:4" ht="12.75">
      <c r="A9" t="s">
        <v>114</v>
      </c>
      <c r="B9" s="1">
        <v>14.163265306122447</v>
      </c>
      <c r="C9" s="1">
        <v>4.721088435374149</v>
      </c>
      <c r="D9" s="1">
        <f t="shared" si="0"/>
        <v>18.884353741496597</v>
      </c>
    </row>
    <row r="10" spans="1:4" ht="12.75">
      <c r="A10" t="s">
        <v>119</v>
      </c>
      <c r="B10" s="1">
        <v>13.897106717997374</v>
      </c>
      <c r="C10" s="1">
        <v>3.7356156947890753</v>
      </c>
      <c r="D10" s="1">
        <f t="shared" si="0"/>
        <v>17.63272241278645</v>
      </c>
    </row>
    <row r="11" spans="1:4" ht="12.75">
      <c r="A11" t="s">
        <v>19</v>
      </c>
      <c r="B11" s="1">
        <v>10.34251537619657</v>
      </c>
      <c r="C11" s="1">
        <v>6.895010250797714</v>
      </c>
      <c r="D11" s="1">
        <f t="shared" si="0"/>
        <v>17.237525626994284</v>
      </c>
    </row>
    <row r="12" spans="1:4" ht="12.75">
      <c r="A12" t="s">
        <v>115</v>
      </c>
      <c r="B12" s="1">
        <v>14.856022915724408</v>
      </c>
      <c r="C12" s="1">
        <v>1.4654002713704148</v>
      </c>
      <c r="D12" s="1">
        <f t="shared" si="0"/>
        <v>16.321423187094823</v>
      </c>
    </row>
    <row r="13" spans="1:4" ht="12.75">
      <c r="A13" t="s">
        <v>116</v>
      </c>
      <c r="B13" s="1">
        <v>9.050858438613542</v>
      </c>
      <c r="C13" s="1">
        <v>6.5694849368318735</v>
      </c>
      <c r="D13" s="1">
        <f t="shared" si="0"/>
        <v>15.620343375445415</v>
      </c>
    </row>
    <row r="14" spans="1:4" ht="12.75">
      <c r="A14" t="s">
        <v>4</v>
      </c>
      <c r="B14" s="1">
        <v>13.827240221922887</v>
      </c>
      <c r="C14" s="1">
        <v>1.5483237992515537</v>
      </c>
      <c r="D14" s="1">
        <f t="shared" si="0"/>
        <v>15.37556402117444</v>
      </c>
    </row>
    <row r="15" spans="1:4" ht="12.75">
      <c r="A15" t="s">
        <v>7</v>
      </c>
      <c r="B15" s="1">
        <v>11.17397680473866</v>
      </c>
      <c r="C15" s="1">
        <v>3.942195280823066</v>
      </c>
      <c r="D15" s="1">
        <f t="shared" si="0"/>
        <v>15.116172085561725</v>
      </c>
    </row>
    <row r="16" spans="1:4" ht="12.75">
      <c r="A16" t="s">
        <v>24</v>
      </c>
      <c r="B16" s="1">
        <v>12.3581977739726</v>
      </c>
      <c r="C16" s="1">
        <v>2.7375856164383574</v>
      </c>
      <c r="D16" s="1">
        <f t="shared" si="0"/>
        <v>15.095783390410958</v>
      </c>
    </row>
    <row r="17" spans="1:4" ht="12.75">
      <c r="A17" t="s">
        <v>17</v>
      </c>
      <c r="B17" s="1">
        <v>14.294432529511255</v>
      </c>
      <c r="C17" s="1">
        <v>0</v>
      </c>
      <c r="D17" s="1">
        <f t="shared" si="0"/>
        <v>14.294432529511255</v>
      </c>
    </row>
    <row r="18" spans="1:4" ht="12.75">
      <c r="A18" t="s">
        <v>117</v>
      </c>
      <c r="B18" s="1">
        <v>5.08892192231132</v>
      </c>
      <c r="C18" s="1">
        <v>8.473323423306605</v>
      </c>
      <c r="D18" s="1">
        <f t="shared" si="0"/>
        <v>13.562245345617924</v>
      </c>
    </row>
    <row r="19" spans="1:4" ht="12.75">
      <c r="A19" t="s">
        <v>32</v>
      </c>
      <c r="B19" s="1">
        <v>9.998101025446259</v>
      </c>
      <c r="C19" s="1">
        <v>2.8633823449622913</v>
      </c>
      <c r="D19" s="1">
        <f t="shared" si="0"/>
        <v>12.86148337040855</v>
      </c>
    </row>
    <row r="20" spans="1:4" ht="12.75">
      <c r="A20" t="s">
        <v>30</v>
      </c>
      <c r="B20" s="1">
        <v>8.695652173913043</v>
      </c>
      <c r="C20" s="1">
        <v>2.8985507246376763</v>
      </c>
      <c r="D20" s="1">
        <f t="shared" si="0"/>
        <v>11.59420289855072</v>
      </c>
    </row>
    <row r="21" spans="1:4" ht="12.75">
      <c r="A21" t="s">
        <v>1</v>
      </c>
      <c r="B21" s="1">
        <v>7.2727272727272725</v>
      </c>
      <c r="C21" s="1">
        <v>3.636363636363634</v>
      </c>
      <c r="D21" s="1">
        <f t="shared" si="0"/>
        <v>10.909090909090907</v>
      </c>
    </row>
    <row r="22" spans="1:4" ht="12.75">
      <c r="A22" t="s">
        <v>18</v>
      </c>
      <c r="B22" s="1">
        <v>7.6173671465845745</v>
      </c>
      <c r="C22" s="1">
        <v>3.036247254706889</v>
      </c>
      <c r="D22" s="1">
        <f t="shared" si="0"/>
        <v>10.653614401291463</v>
      </c>
    </row>
    <row r="23" spans="1:4" ht="12.75">
      <c r="A23" t="s">
        <v>20</v>
      </c>
      <c r="B23" s="1">
        <v>7.514826487079317</v>
      </c>
      <c r="C23" s="1">
        <v>2.9783966075661983</v>
      </c>
      <c r="D23" s="1">
        <f t="shared" si="0"/>
        <v>10.493223094645515</v>
      </c>
    </row>
    <row r="24" spans="1:4" ht="12.75">
      <c r="A24" t="s">
        <v>118</v>
      </c>
      <c r="B24" s="1">
        <v>5.268656716417908</v>
      </c>
      <c r="C24" s="1">
        <v>4.97014925373135</v>
      </c>
      <c r="D24" s="1">
        <f t="shared" si="0"/>
        <v>10.238805970149258</v>
      </c>
    </row>
    <row r="25" spans="1:4" ht="12.75">
      <c r="A25" t="s">
        <v>8</v>
      </c>
      <c r="B25" s="1">
        <v>0</v>
      </c>
      <c r="C25" s="1">
        <v>8.333333333333329</v>
      </c>
      <c r="D25" s="1">
        <f t="shared" si="0"/>
        <v>8.333333333333329</v>
      </c>
    </row>
    <row r="26" spans="1:4" ht="12.75">
      <c r="A26" t="s">
        <v>33</v>
      </c>
      <c r="B26" s="1">
        <v>6.900247502872801</v>
      </c>
      <c r="C26" s="1">
        <v>1.3800495005745574</v>
      </c>
      <c r="D26" s="1">
        <f t="shared" si="0"/>
        <v>8.280297003447359</v>
      </c>
    </row>
    <row r="27" spans="1:4" ht="12.75">
      <c r="A27" t="s">
        <v>21</v>
      </c>
      <c r="B27" s="1">
        <v>6.323641928079573</v>
      </c>
      <c r="C27" s="1">
        <v>1.554131599081865</v>
      </c>
      <c r="D27" s="1">
        <f t="shared" si="0"/>
        <v>7.8777735271614375</v>
      </c>
    </row>
    <row r="28" spans="2:4" ht="12.75">
      <c r="B28" s="1"/>
      <c r="C28" s="1"/>
      <c r="D28" s="1"/>
    </row>
    <row r="29" spans="1:4" ht="12.75">
      <c r="A29" t="s">
        <v>5</v>
      </c>
      <c r="B29" s="1">
        <v>11.298862321171997</v>
      </c>
      <c r="C29" s="1">
        <v>3.7386011362291054</v>
      </c>
      <c r="D29" s="1">
        <f>B29+C29</f>
        <v>15.037463457401103</v>
      </c>
    </row>
  </sheetData>
  <printOptions/>
  <pageMargins left="0.75" right="0.75" top="1" bottom="1" header="0.5" footer="0.5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workbookViewId="0" topLeftCell="A1">
      <selection activeCell="A2" sqref="A2"/>
    </sheetView>
  </sheetViews>
  <sheetFormatPr defaultColWidth="11.421875" defaultRowHeight="12.75"/>
  <cols>
    <col min="1" max="1" width="37.8515625" style="0" bestFit="1" customWidth="1"/>
    <col min="2" max="5" width="15.57421875" style="0" customWidth="1"/>
  </cols>
  <sheetData>
    <row r="1" ht="14.25">
      <c r="A1" s="54" t="s">
        <v>239</v>
      </c>
    </row>
    <row r="3" spans="1:5" ht="69" customHeight="1">
      <c r="A3" s="26"/>
      <c r="B3" s="27" t="s">
        <v>10</v>
      </c>
      <c r="C3" s="27" t="s">
        <v>75</v>
      </c>
      <c r="D3" s="27" t="s">
        <v>70</v>
      </c>
      <c r="E3" s="27" t="s">
        <v>72</v>
      </c>
    </row>
    <row r="4" spans="1:10" ht="13.5" thickBot="1">
      <c r="A4" s="35" t="s">
        <v>30</v>
      </c>
      <c r="B4" s="30">
        <v>200</v>
      </c>
      <c r="C4" s="30" t="s">
        <v>76</v>
      </c>
      <c r="D4" s="28">
        <v>0.35624029473556007</v>
      </c>
      <c r="E4" s="20">
        <v>8.695652173913043</v>
      </c>
      <c r="J4" s="1"/>
    </row>
    <row r="5" spans="1:13" ht="13.5" thickBot="1">
      <c r="A5" s="36" t="s">
        <v>16</v>
      </c>
      <c r="B5" s="31">
        <v>200</v>
      </c>
      <c r="C5" s="31" t="s">
        <v>77</v>
      </c>
      <c r="D5" s="29">
        <v>0.3103692268107552</v>
      </c>
      <c r="E5" s="21">
        <v>19.66771651377409</v>
      </c>
      <c r="J5" s="1"/>
      <c r="M5" s="1"/>
    </row>
    <row r="6" spans="1:13" ht="13.5" thickBot="1">
      <c r="A6" s="35" t="s">
        <v>7</v>
      </c>
      <c r="B6" s="30">
        <v>1700</v>
      </c>
      <c r="C6" s="30" t="s">
        <v>78</v>
      </c>
      <c r="D6" s="28">
        <v>0.7440128188471699</v>
      </c>
      <c r="E6" s="20">
        <v>11.17397680473866</v>
      </c>
      <c r="J6" s="1"/>
      <c r="M6" s="1"/>
    </row>
    <row r="7" spans="1:13" ht="13.5" thickBot="1">
      <c r="A7" s="36" t="s">
        <v>66</v>
      </c>
      <c r="B7" s="31">
        <v>200</v>
      </c>
      <c r="C7" s="31" t="s">
        <v>79</v>
      </c>
      <c r="D7" s="29">
        <v>0.43866742136330555</v>
      </c>
      <c r="E7" s="21">
        <v>6.900247502872801</v>
      </c>
      <c r="J7" s="1"/>
      <c r="M7" s="1"/>
    </row>
    <row r="8" spans="1:13" ht="13.5" thickBot="1">
      <c r="A8" s="35" t="s">
        <v>59</v>
      </c>
      <c r="B8" s="30" t="s">
        <v>73</v>
      </c>
      <c r="C8" s="30" t="s">
        <v>73</v>
      </c>
      <c r="D8" s="30" t="s">
        <v>73</v>
      </c>
      <c r="E8" s="30" t="s">
        <v>73</v>
      </c>
      <c r="J8" s="1"/>
      <c r="M8" s="1"/>
    </row>
    <row r="9" spans="1:13" ht="13.5" thickBot="1">
      <c r="A9" s="36" t="s">
        <v>60</v>
      </c>
      <c r="B9" s="31">
        <v>100</v>
      </c>
      <c r="C9" s="31" t="s">
        <v>80</v>
      </c>
      <c r="D9" s="29">
        <v>0.42475283778835593</v>
      </c>
      <c r="E9" s="21">
        <v>7.2727272727272725</v>
      </c>
      <c r="J9" s="1"/>
      <c r="M9" s="1"/>
    </row>
    <row r="10" spans="1:13" ht="13.5" thickBot="1">
      <c r="A10" s="35" t="s">
        <v>68</v>
      </c>
      <c r="B10" s="30">
        <v>100</v>
      </c>
      <c r="C10" s="30" t="s">
        <v>81</v>
      </c>
      <c r="D10" s="28">
        <v>0.741503604531411</v>
      </c>
      <c r="E10" s="20">
        <v>5.268656716417908</v>
      </c>
      <c r="J10" s="1"/>
      <c r="M10" s="1"/>
    </row>
    <row r="11" spans="1:13" ht="13.5" thickBot="1">
      <c r="A11" s="36" t="s">
        <v>67</v>
      </c>
      <c r="B11" s="31">
        <v>100</v>
      </c>
      <c r="C11" s="31" t="s">
        <v>82</v>
      </c>
      <c r="D11" s="29">
        <v>0.349478512532081</v>
      </c>
      <c r="E11" s="21">
        <v>9.050858438613542</v>
      </c>
      <c r="J11" s="1"/>
      <c r="M11" s="1"/>
    </row>
    <row r="12" spans="1:13" ht="13.5" thickBot="1">
      <c r="A12" s="35" t="s">
        <v>61</v>
      </c>
      <c r="B12" s="30">
        <v>300</v>
      </c>
      <c r="C12" s="30" t="s">
        <v>83</v>
      </c>
      <c r="D12" s="28">
        <v>1.3827843350288904</v>
      </c>
      <c r="E12" s="20">
        <v>15.458794664347717</v>
      </c>
      <c r="J12" s="1"/>
      <c r="M12" s="1"/>
    </row>
    <row r="13" spans="1:13" ht="13.5" thickBot="1">
      <c r="A13" s="36" t="s">
        <v>62</v>
      </c>
      <c r="B13" s="31">
        <v>400</v>
      </c>
      <c r="C13" s="31" t="s">
        <v>84</v>
      </c>
      <c r="D13" s="29">
        <v>1.188294413242684</v>
      </c>
      <c r="E13" s="21">
        <v>17.90330649664929</v>
      </c>
      <c r="J13" s="1"/>
      <c r="M13" s="1"/>
    </row>
    <row r="14" spans="1:10" ht="13.5" thickBot="1">
      <c r="A14" s="35" t="s">
        <v>71</v>
      </c>
      <c r="B14" s="30">
        <v>500</v>
      </c>
      <c r="C14" s="30" t="s">
        <v>85</v>
      </c>
      <c r="D14" s="28">
        <v>0.8282957000108782</v>
      </c>
      <c r="E14" s="20">
        <v>14.856022915724408</v>
      </c>
      <c r="J14" s="1"/>
    </row>
    <row r="15" spans="1:10" ht="13.5" customHeight="1" thickBot="1">
      <c r="A15" s="36" t="s">
        <v>64</v>
      </c>
      <c r="B15" s="31">
        <v>100</v>
      </c>
      <c r="C15" s="31" t="s">
        <v>86</v>
      </c>
      <c r="D15" s="29">
        <v>0.5514595696217707</v>
      </c>
      <c r="E15" s="21">
        <v>14.163265306122447</v>
      </c>
      <c r="J15" s="1"/>
    </row>
    <row r="16" spans="1:10" ht="13.5" thickBot="1">
      <c r="A16" s="35" t="s">
        <v>24</v>
      </c>
      <c r="B16" s="30">
        <v>400</v>
      </c>
      <c r="C16" s="30" t="s">
        <v>87</v>
      </c>
      <c r="D16" s="28">
        <v>1.450264459989763</v>
      </c>
      <c r="E16" s="20">
        <v>12.3581977739726</v>
      </c>
      <c r="J16" s="1"/>
    </row>
    <row r="17" spans="1:10" ht="13.5" thickBot="1">
      <c r="A17" s="36" t="s">
        <v>17</v>
      </c>
      <c r="B17" s="31">
        <v>4300</v>
      </c>
      <c r="C17" s="31" t="s">
        <v>88</v>
      </c>
      <c r="D17" s="29">
        <v>2.085788414441939</v>
      </c>
      <c r="E17" s="21">
        <v>14.294432529511255</v>
      </c>
      <c r="J17" s="1"/>
    </row>
    <row r="18" spans="1:10" ht="13.5" thickBot="1">
      <c r="A18" s="35" t="s">
        <v>117</v>
      </c>
      <c r="B18" s="30">
        <v>4500</v>
      </c>
      <c r="C18" s="30" t="s">
        <v>89</v>
      </c>
      <c r="D18" s="28">
        <v>1.2157510072434652</v>
      </c>
      <c r="E18" s="20">
        <v>5.08892192231132</v>
      </c>
      <c r="J18" s="1"/>
    </row>
    <row r="19" spans="1:5" ht="13.5" thickBot="1">
      <c r="A19" s="36" t="s">
        <v>18</v>
      </c>
      <c r="B19" s="31">
        <v>600</v>
      </c>
      <c r="C19" s="31" t="s">
        <v>90</v>
      </c>
      <c r="D19" s="29">
        <v>0.3972750290262565</v>
      </c>
      <c r="E19" s="21">
        <v>7.6173671465845745</v>
      </c>
    </row>
    <row r="20" spans="1:5" ht="13.5" thickBot="1">
      <c r="A20" s="35" t="s">
        <v>19</v>
      </c>
      <c r="B20" s="30">
        <v>1100</v>
      </c>
      <c r="C20" s="30" t="s">
        <v>91</v>
      </c>
      <c r="D20" s="28">
        <v>1.323781895684092</v>
      </c>
      <c r="E20" s="20">
        <v>10.34251537619657</v>
      </c>
    </row>
    <row r="21" spans="1:5" ht="13.5" thickBot="1">
      <c r="A21" s="36" t="s">
        <v>20</v>
      </c>
      <c r="B21" s="31">
        <v>1000</v>
      </c>
      <c r="C21" s="31" t="s">
        <v>92</v>
      </c>
      <c r="D21" s="29">
        <v>1.114877506548392</v>
      </c>
      <c r="E21" s="21">
        <v>7.514826487079317</v>
      </c>
    </row>
    <row r="22" spans="1:5" ht="13.5" thickBot="1">
      <c r="A22" s="35" t="s">
        <v>21</v>
      </c>
      <c r="B22" s="30">
        <v>300</v>
      </c>
      <c r="C22" s="30" t="s">
        <v>93</v>
      </c>
      <c r="D22" s="28">
        <v>0.568587091646457</v>
      </c>
      <c r="E22" s="20">
        <v>6.323641928079573</v>
      </c>
    </row>
    <row r="23" spans="1:5" ht="26.25" thickBot="1">
      <c r="A23" s="36" t="s">
        <v>26</v>
      </c>
      <c r="B23" s="31">
        <v>3400</v>
      </c>
      <c r="C23" s="31" t="s">
        <v>94</v>
      </c>
      <c r="D23" s="29">
        <v>1.1440348683988242</v>
      </c>
      <c r="E23" s="21">
        <v>17.747350438940966</v>
      </c>
    </row>
    <row r="24" spans="1:5" ht="13.5" thickBot="1">
      <c r="A24" s="35" t="s">
        <v>4</v>
      </c>
      <c r="B24" s="30">
        <v>1400</v>
      </c>
      <c r="C24" s="30" t="s">
        <v>95</v>
      </c>
      <c r="D24" s="28">
        <v>0.8613280637370221</v>
      </c>
      <c r="E24" s="20">
        <v>13.827240221922887</v>
      </c>
    </row>
    <row r="25" spans="1:5" ht="13.5" thickBot="1">
      <c r="A25" s="36" t="s">
        <v>2</v>
      </c>
      <c r="B25" s="31">
        <v>2000</v>
      </c>
      <c r="C25" s="31" t="s">
        <v>96</v>
      </c>
      <c r="D25" s="29">
        <v>0.9821746272367017</v>
      </c>
      <c r="E25" s="21">
        <v>20.385962024748252</v>
      </c>
    </row>
    <row r="26" spans="1:5" ht="13.5" thickBot="1">
      <c r="A26" s="35" t="s">
        <v>119</v>
      </c>
      <c r="B26" s="30">
        <v>4000</v>
      </c>
      <c r="C26" s="30" t="s">
        <v>97</v>
      </c>
      <c r="D26" s="28">
        <v>0.7808963991351864</v>
      </c>
      <c r="E26" s="20">
        <v>13.897106717997374</v>
      </c>
    </row>
    <row r="27" spans="1:5" ht="13.5" thickBot="1">
      <c r="A27" s="36" t="s">
        <v>32</v>
      </c>
      <c r="B27" s="31">
        <v>400</v>
      </c>
      <c r="C27" s="31" t="s">
        <v>98</v>
      </c>
      <c r="D27" s="29">
        <v>0.4325707819060613</v>
      </c>
      <c r="E27" s="21">
        <v>9.998101025446259</v>
      </c>
    </row>
    <row r="28" spans="1:5" ht="13.5" thickBot="1">
      <c r="A28" s="16" t="s">
        <v>5</v>
      </c>
      <c r="B28" s="30">
        <v>25500</v>
      </c>
      <c r="C28" s="30" t="s">
        <v>99</v>
      </c>
      <c r="D28" s="28">
        <v>0.9916708196685652</v>
      </c>
      <c r="E28" s="20">
        <v>11.298862321171997</v>
      </c>
    </row>
    <row r="29" spans="1:5" ht="12.75">
      <c r="A29" s="3"/>
      <c r="B29" s="38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3:5" ht="12.75">
      <c r="C33" s="3"/>
      <c r="D33" s="3"/>
      <c r="E33" s="3"/>
    </row>
    <row r="34" spans="2:5" ht="12.75">
      <c r="B34" s="3"/>
      <c r="C34" s="3"/>
      <c r="D34" s="3"/>
      <c r="E34" s="3"/>
    </row>
    <row r="35" spans="3:5" ht="12.75"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3:5" ht="12.75"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3:5" ht="12.75"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3"/>
  <sheetViews>
    <sheetView workbookViewId="0" topLeftCell="A1">
      <selection activeCell="A2" sqref="A2"/>
    </sheetView>
  </sheetViews>
  <sheetFormatPr defaultColWidth="11.421875" defaultRowHeight="12.75"/>
  <cols>
    <col min="1" max="1" width="49.421875" style="4" customWidth="1"/>
    <col min="2" max="4" width="14.28125" style="0" customWidth="1"/>
  </cols>
  <sheetData>
    <row r="1" ht="14.25">
      <c r="A1" s="54" t="s">
        <v>242</v>
      </c>
    </row>
    <row r="2" ht="12.75">
      <c r="A2" s="14"/>
    </row>
    <row r="3" spans="1:4" ht="67.5" customHeight="1">
      <c r="A3" s="32" t="s">
        <v>74</v>
      </c>
      <c r="B3" s="27" t="s">
        <v>10</v>
      </c>
      <c r="C3" s="27" t="s">
        <v>75</v>
      </c>
      <c r="D3" s="27" t="s">
        <v>70</v>
      </c>
    </row>
    <row r="4" spans="1:4" ht="13.5" thickBot="1">
      <c r="A4" s="35" t="s">
        <v>146</v>
      </c>
      <c r="B4" s="30">
        <v>4000</v>
      </c>
      <c r="C4" s="30" t="s">
        <v>178</v>
      </c>
      <c r="D4" s="39">
        <v>0.17553843459989493</v>
      </c>
    </row>
    <row r="5" spans="1:4" ht="13.5" thickBot="1">
      <c r="A5" s="36" t="s">
        <v>130</v>
      </c>
      <c r="B5" s="31">
        <v>1200</v>
      </c>
      <c r="C5" s="31" t="s">
        <v>179</v>
      </c>
      <c r="D5" s="40">
        <v>0.017047382110143616</v>
      </c>
    </row>
    <row r="6" spans="1:4" ht="13.5" thickBot="1">
      <c r="A6" s="35" t="s">
        <v>165</v>
      </c>
      <c r="B6" s="30">
        <v>1000</v>
      </c>
      <c r="C6" s="30" t="s">
        <v>180</v>
      </c>
      <c r="D6" s="39">
        <v>0.1568838352796558</v>
      </c>
    </row>
    <row r="7" spans="1:4" ht="13.5" thickBot="1">
      <c r="A7" s="36" t="s">
        <v>175</v>
      </c>
      <c r="B7" s="31">
        <v>750</v>
      </c>
      <c r="C7" s="31" t="s">
        <v>181</v>
      </c>
      <c r="D7" s="40">
        <v>0.03358492251350989</v>
      </c>
    </row>
    <row r="8" spans="1:4" ht="13.5" thickBot="1">
      <c r="A8" s="35" t="s">
        <v>161</v>
      </c>
      <c r="B8" s="30">
        <v>700</v>
      </c>
      <c r="C8" s="30" t="s">
        <v>182</v>
      </c>
      <c r="D8" s="39">
        <v>0.09387325795424664</v>
      </c>
    </row>
    <row r="9" spans="1:4" ht="13.5" thickBot="1">
      <c r="A9" s="36" t="s">
        <v>159</v>
      </c>
      <c r="B9" s="31">
        <v>650</v>
      </c>
      <c r="C9" s="31" t="s">
        <v>183</v>
      </c>
      <c r="D9" s="40">
        <v>0.013067779264740613</v>
      </c>
    </row>
    <row r="10" spans="1:4" ht="13.5" thickBot="1">
      <c r="A10" s="35" t="s">
        <v>141</v>
      </c>
      <c r="B10" s="30">
        <v>600</v>
      </c>
      <c r="C10" s="30" t="s">
        <v>184</v>
      </c>
      <c r="D10" s="39">
        <v>0.33693888588426174</v>
      </c>
    </row>
    <row r="11" spans="1:4" ht="13.5" thickBot="1">
      <c r="A11" s="36" t="s">
        <v>132</v>
      </c>
      <c r="B11" s="31">
        <v>600</v>
      </c>
      <c r="C11" s="31" t="s">
        <v>185</v>
      </c>
      <c r="D11" s="40">
        <v>0.028549170561818348</v>
      </c>
    </row>
    <row r="12" spans="1:4" ht="13.5" thickBot="1">
      <c r="A12" s="35" t="s">
        <v>162</v>
      </c>
      <c r="B12" s="30">
        <v>600</v>
      </c>
      <c r="C12" s="30" t="s">
        <v>186</v>
      </c>
      <c r="D12" s="39">
        <v>0.023048578733644156</v>
      </c>
    </row>
    <row r="13" spans="1:4" ht="13.5" thickBot="1">
      <c r="A13" s="36" t="s">
        <v>158</v>
      </c>
      <c r="B13" s="31">
        <v>500</v>
      </c>
      <c r="C13" s="31" t="s">
        <v>187</v>
      </c>
      <c r="D13" s="40">
        <v>0.005760140705727163</v>
      </c>
    </row>
    <row r="14" spans="1:4" ht="13.5" thickBot="1">
      <c r="A14" s="35" t="s">
        <v>155</v>
      </c>
      <c r="B14" s="30">
        <v>500</v>
      </c>
      <c r="C14" s="30" t="s">
        <v>188</v>
      </c>
      <c r="D14" s="39">
        <v>0.026942259242120417</v>
      </c>
    </row>
    <row r="15" spans="1:4" ht="13.5" thickBot="1">
      <c r="A15" s="36" t="s">
        <v>135</v>
      </c>
      <c r="B15" s="31">
        <v>400</v>
      </c>
      <c r="C15" s="31" t="s">
        <v>189</v>
      </c>
      <c r="D15" s="40">
        <v>0.004777596746334113</v>
      </c>
    </row>
    <row r="16" spans="1:4" ht="13.5" thickBot="1">
      <c r="A16" s="35" t="s">
        <v>174</v>
      </c>
      <c r="B16" s="30">
        <v>400</v>
      </c>
      <c r="C16" s="30" t="s">
        <v>190</v>
      </c>
      <c r="D16" s="39">
        <v>0.013233904001680495</v>
      </c>
    </row>
    <row r="17" spans="1:4" ht="13.5" thickBot="1">
      <c r="A17" s="36" t="s">
        <v>151</v>
      </c>
      <c r="B17" s="31">
        <v>400</v>
      </c>
      <c r="C17" s="31" t="s">
        <v>191</v>
      </c>
      <c r="D17" s="40">
        <v>0.21679125934445084</v>
      </c>
    </row>
    <row r="18" spans="1:4" ht="13.5" thickBot="1">
      <c r="A18" s="35" t="s">
        <v>129</v>
      </c>
      <c r="B18" s="30">
        <v>350</v>
      </c>
      <c r="C18" s="30" t="s">
        <v>192</v>
      </c>
      <c r="D18" s="39">
        <v>0.03406482416674318</v>
      </c>
    </row>
    <row r="19" spans="1:4" ht="13.5" thickBot="1">
      <c r="A19" s="36" t="s">
        <v>154</v>
      </c>
      <c r="B19" s="31">
        <v>350</v>
      </c>
      <c r="C19" s="31" t="s">
        <v>193</v>
      </c>
      <c r="D19" s="40" t="s">
        <v>73</v>
      </c>
    </row>
    <row r="20" spans="1:4" ht="13.5" thickBot="1">
      <c r="A20" s="35" t="s">
        <v>125</v>
      </c>
      <c r="B20" s="30">
        <v>350</v>
      </c>
      <c r="C20" s="30" t="s">
        <v>194</v>
      </c>
      <c r="D20" s="39">
        <v>0.06168384879725086</v>
      </c>
    </row>
    <row r="21" spans="1:4" ht="13.5" thickBot="1">
      <c r="A21" s="36" t="s">
        <v>167</v>
      </c>
      <c r="B21" s="31">
        <v>350</v>
      </c>
      <c r="C21" s="31" t="s">
        <v>195</v>
      </c>
      <c r="D21" s="40">
        <v>0.19899665551839466</v>
      </c>
    </row>
    <row r="22" spans="1:4" ht="13.5" thickBot="1">
      <c r="A22" s="35" t="s">
        <v>170</v>
      </c>
      <c r="B22" s="30">
        <v>300</v>
      </c>
      <c r="C22" s="30" t="s">
        <v>196</v>
      </c>
      <c r="D22" s="39">
        <v>0.5260586319218241</v>
      </c>
    </row>
    <row r="23" spans="1:4" ht="13.5" thickBot="1">
      <c r="A23" s="36" t="s">
        <v>126</v>
      </c>
      <c r="B23" s="31">
        <v>300</v>
      </c>
      <c r="C23" s="31" t="s">
        <v>197</v>
      </c>
      <c r="D23" s="40">
        <v>0.0484174240050141</v>
      </c>
    </row>
    <row r="24" spans="1:4" ht="13.5" thickBot="1">
      <c r="A24" s="35" t="s">
        <v>163</v>
      </c>
      <c r="B24" s="30">
        <v>300</v>
      </c>
      <c r="C24" s="30" t="s">
        <v>198</v>
      </c>
      <c r="D24" s="39">
        <v>0.010671425072600679</v>
      </c>
    </row>
    <row r="25" spans="1:4" ht="13.5" thickBot="1">
      <c r="A25" s="36" t="s">
        <v>127</v>
      </c>
      <c r="B25" s="31">
        <v>300</v>
      </c>
      <c r="C25" s="31" t="s">
        <v>199</v>
      </c>
      <c r="D25" s="40">
        <v>0.04811680769868923</v>
      </c>
    </row>
    <row r="26" spans="1:4" ht="13.5" thickBot="1">
      <c r="A26" s="35" t="s">
        <v>133</v>
      </c>
      <c r="B26" s="30">
        <v>250</v>
      </c>
      <c r="C26" s="30" t="s">
        <v>200</v>
      </c>
      <c r="D26" s="39">
        <v>0.047014413177762525</v>
      </c>
    </row>
    <row r="27" spans="1:4" ht="13.5" thickBot="1">
      <c r="A27" s="36" t="s">
        <v>173</v>
      </c>
      <c r="B27" s="31">
        <v>250</v>
      </c>
      <c r="C27" s="31" t="s">
        <v>201</v>
      </c>
      <c r="D27" s="40">
        <v>0.01107360447884077</v>
      </c>
    </row>
    <row r="28" spans="1:4" ht="13.5" thickBot="1">
      <c r="A28" s="35" t="s">
        <v>172</v>
      </c>
      <c r="B28" s="30">
        <v>250</v>
      </c>
      <c r="C28" s="30" t="s">
        <v>202</v>
      </c>
      <c r="D28" s="39">
        <v>0.3741307371349096</v>
      </c>
    </row>
    <row r="29" spans="1:4" ht="13.5" thickBot="1">
      <c r="A29" s="36" t="s">
        <v>156</v>
      </c>
      <c r="B29" s="31">
        <v>250</v>
      </c>
      <c r="C29" s="31" t="s">
        <v>203</v>
      </c>
      <c r="D29" s="40">
        <v>0.017605160596693994</v>
      </c>
    </row>
    <row r="30" spans="1:4" ht="13.5" thickBot="1">
      <c r="A30" s="35" t="s">
        <v>160</v>
      </c>
      <c r="B30" s="30">
        <v>250</v>
      </c>
      <c r="C30" s="30" t="s">
        <v>204</v>
      </c>
      <c r="D30" s="39">
        <v>0.12270531400966184</v>
      </c>
    </row>
    <row r="31" spans="1:4" ht="13.5" thickBot="1">
      <c r="A31" s="36" t="s">
        <v>166</v>
      </c>
      <c r="B31" s="31">
        <v>250</v>
      </c>
      <c r="C31" s="31" t="s">
        <v>205</v>
      </c>
      <c r="D31" s="40">
        <v>0.04486047333097845</v>
      </c>
    </row>
    <row r="32" spans="1:4" ht="13.5" thickBot="1">
      <c r="A32" s="35" t="s">
        <v>169</v>
      </c>
      <c r="B32" s="30">
        <v>250</v>
      </c>
      <c r="C32" s="30" t="s">
        <v>206</v>
      </c>
      <c r="D32" s="39">
        <v>0.13201663201663202</v>
      </c>
    </row>
    <row r="33" spans="1:4" ht="13.5" thickBot="1">
      <c r="A33" s="36" t="s">
        <v>120</v>
      </c>
      <c r="B33" s="31">
        <v>250</v>
      </c>
      <c r="C33" s="31" t="s">
        <v>207</v>
      </c>
      <c r="D33" s="40">
        <v>0.021450645337211416</v>
      </c>
    </row>
    <row r="34" spans="1:4" ht="13.5" thickBot="1">
      <c r="A34" s="35" t="s">
        <v>168</v>
      </c>
      <c r="B34" s="30">
        <v>200</v>
      </c>
      <c r="C34" s="30" t="s">
        <v>208</v>
      </c>
      <c r="D34" s="39">
        <v>0.08299595141700405</v>
      </c>
    </row>
    <row r="35" spans="1:4" ht="13.5" thickBot="1">
      <c r="A35" s="36" t="s">
        <v>164</v>
      </c>
      <c r="B35" s="31">
        <v>200</v>
      </c>
      <c r="C35" s="31" t="s">
        <v>209</v>
      </c>
      <c r="D35" s="40">
        <v>0.025472166998011928</v>
      </c>
    </row>
    <row r="36" spans="1:4" ht="13.5" thickBot="1">
      <c r="A36" s="35" t="s">
        <v>171</v>
      </c>
      <c r="B36" s="30">
        <v>150</v>
      </c>
      <c r="C36" s="30" t="s">
        <v>210</v>
      </c>
      <c r="D36" s="39">
        <v>0.1305758313057583</v>
      </c>
    </row>
    <row r="37" spans="1:4" ht="13.5" thickBot="1">
      <c r="A37" s="36" t="s">
        <v>157</v>
      </c>
      <c r="B37" s="31">
        <v>150</v>
      </c>
      <c r="C37" s="31" t="s">
        <v>211</v>
      </c>
      <c r="D37" s="40">
        <v>0.21389645776566757</v>
      </c>
    </row>
    <row r="38" spans="1:4" ht="13.5" thickBot="1">
      <c r="A38" s="35" t="s">
        <v>144</v>
      </c>
      <c r="B38" s="30">
        <v>150</v>
      </c>
      <c r="C38" s="30" t="s">
        <v>212</v>
      </c>
      <c r="D38" s="39">
        <v>0.01544059795436664</v>
      </c>
    </row>
    <row r="39" spans="1:4" ht="13.5" thickBot="1">
      <c r="A39" s="36" t="s">
        <v>147</v>
      </c>
      <c r="B39" s="31">
        <v>150</v>
      </c>
      <c r="C39" s="31" t="s">
        <v>213</v>
      </c>
      <c r="D39" s="40">
        <v>0.02515008924225215</v>
      </c>
    </row>
    <row r="40" spans="1:4" ht="13.5" thickBot="1">
      <c r="A40" s="35" t="s">
        <v>121</v>
      </c>
      <c r="B40" s="30">
        <v>150</v>
      </c>
      <c r="C40" s="30" t="s">
        <v>214</v>
      </c>
      <c r="D40" s="39">
        <v>0.017210748389962248</v>
      </c>
    </row>
    <row r="41" spans="1:4" ht="13.5" thickBot="1">
      <c r="A41" s="36" t="s">
        <v>137</v>
      </c>
      <c r="B41" s="31">
        <v>150</v>
      </c>
      <c r="C41" s="31" t="s">
        <v>215</v>
      </c>
      <c r="D41" s="40">
        <v>0.019711469790029995</v>
      </c>
    </row>
    <row r="42" spans="1:4" ht="13.5" thickBot="1">
      <c r="A42" s="35" t="s">
        <v>176</v>
      </c>
      <c r="B42" s="30">
        <v>100</v>
      </c>
      <c r="C42" s="30" t="s">
        <v>216</v>
      </c>
      <c r="D42" s="39">
        <v>0.002052305548756378</v>
      </c>
    </row>
    <row r="43" spans="1:4" ht="13.5" thickBot="1">
      <c r="A43" s="36" t="s">
        <v>149</v>
      </c>
      <c r="B43" s="31">
        <v>100</v>
      </c>
      <c r="C43" s="31" t="s">
        <v>217</v>
      </c>
      <c r="D43" s="40">
        <v>0.24821002386634844</v>
      </c>
    </row>
    <row r="44" spans="1:4" ht="13.5" thickBot="1">
      <c r="A44" s="35" t="s">
        <v>152</v>
      </c>
      <c r="B44" s="30">
        <v>100</v>
      </c>
      <c r="C44" s="30" t="s">
        <v>218</v>
      </c>
      <c r="D44" s="39">
        <v>0.0223511712873415</v>
      </c>
    </row>
    <row r="45" spans="1:4" ht="13.5" thickBot="1">
      <c r="A45" s="36" t="s">
        <v>142</v>
      </c>
      <c r="B45" s="31">
        <v>100</v>
      </c>
      <c r="C45" s="31" t="s">
        <v>219</v>
      </c>
      <c r="D45" s="40">
        <v>0.008528784648187633</v>
      </c>
    </row>
    <row r="46" spans="1:4" ht="13.5" thickBot="1">
      <c r="A46" s="35" t="s">
        <v>128</v>
      </c>
      <c r="B46" s="30">
        <v>100</v>
      </c>
      <c r="C46" s="30" t="s">
        <v>220</v>
      </c>
      <c r="D46" s="39">
        <v>0.006772964583039368</v>
      </c>
    </row>
    <row r="47" spans="1:4" ht="13.5" thickBot="1">
      <c r="A47" s="36" t="s">
        <v>140</v>
      </c>
      <c r="B47" s="31">
        <v>100</v>
      </c>
      <c r="C47" s="31" t="s">
        <v>221</v>
      </c>
      <c r="D47" s="40">
        <v>0.006048856145792943</v>
      </c>
    </row>
    <row r="48" spans="1:4" ht="13.5" thickBot="1">
      <c r="A48" s="35" t="s">
        <v>138</v>
      </c>
      <c r="B48" s="30">
        <v>100</v>
      </c>
      <c r="C48" s="30" t="s">
        <v>222</v>
      </c>
      <c r="D48" s="39">
        <v>0.01817758098345374</v>
      </c>
    </row>
    <row r="49" spans="1:4" ht="13.5" thickBot="1">
      <c r="A49" s="36" t="s">
        <v>145</v>
      </c>
      <c r="B49" s="31">
        <v>50</v>
      </c>
      <c r="C49" s="31" t="s">
        <v>223</v>
      </c>
      <c r="D49" s="40">
        <v>0.005568484042553191</v>
      </c>
    </row>
    <row r="50" spans="1:4" ht="13.5" thickBot="1">
      <c r="A50" s="35" t="s">
        <v>131</v>
      </c>
      <c r="B50" s="30">
        <v>50</v>
      </c>
      <c r="C50" s="30" t="s">
        <v>224</v>
      </c>
      <c r="D50" s="39">
        <v>0.008197879858657244</v>
      </c>
    </row>
    <row r="51" spans="1:4" ht="13.5" thickBot="1">
      <c r="A51" s="36" t="s">
        <v>235</v>
      </c>
      <c r="B51" s="31">
        <v>50</v>
      </c>
      <c r="C51" s="31" t="s">
        <v>225</v>
      </c>
      <c r="D51" s="40">
        <v>0.010626603151337486</v>
      </c>
    </row>
    <row r="52" spans="1:4" ht="13.5" thickBot="1">
      <c r="A52" s="35" t="s">
        <v>139</v>
      </c>
      <c r="B52" s="30">
        <v>50</v>
      </c>
      <c r="C52" s="30" t="s">
        <v>225</v>
      </c>
      <c r="D52" s="39">
        <v>0.006972830007213273</v>
      </c>
    </row>
    <row r="53" spans="1:4" ht="13.5" thickBot="1">
      <c r="A53" s="36" t="s">
        <v>134</v>
      </c>
      <c r="B53" s="31">
        <v>50</v>
      </c>
      <c r="C53" s="31" t="s">
        <v>226</v>
      </c>
      <c r="D53" s="40">
        <v>0.002393232927584073</v>
      </c>
    </row>
    <row r="54" spans="1:4" ht="13.5" thickBot="1">
      <c r="A54" s="35" t="s">
        <v>148</v>
      </c>
      <c r="B54" s="30">
        <v>50</v>
      </c>
      <c r="C54" s="30" t="s">
        <v>227</v>
      </c>
      <c r="D54" s="39">
        <v>0.017458100558659217</v>
      </c>
    </row>
    <row r="55" spans="1:4" ht="13.5" thickBot="1">
      <c r="A55" s="36" t="s">
        <v>122</v>
      </c>
      <c r="B55" s="31">
        <v>50</v>
      </c>
      <c r="C55" s="31" t="s">
        <v>228</v>
      </c>
      <c r="D55" s="40">
        <v>0.009950248756218905</v>
      </c>
    </row>
    <row r="56" spans="1:4" ht="13.5" thickBot="1">
      <c r="A56" s="35" t="s">
        <v>136</v>
      </c>
      <c r="B56" s="30">
        <v>50</v>
      </c>
      <c r="C56" s="30" t="s">
        <v>229</v>
      </c>
      <c r="D56" s="39">
        <v>0.03581267217630854</v>
      </c>
    </row>
    <row r="57" spans="1:4" ht="13.5" thickBot="1">
      <c r="A57" s="36" t="s">
        <v>143</v>
      </c>
      <c r="B57" s="31">
        <v>50</v>
      </c>
      <c r="C57" s="31" t="s">
        <v>230</v>
      </c>
      <c r="D57" s="40">
        <v>0.023090586145648313</v>
      </c>
    </row>
    <row r="58" spans="1:4" ht="13.5" thickBot="1">
      <c r="A58" s="35" t="s">
        <v>153</v>
      </c>
      <c r="B58" s="30">
        <v>50</v>
      </c>
      <c r="C58" s="30" t="s">
        <v>231</v>
      </c>
      <c r="D58" s="39">
        <v>0.0030149158997143763</v>
      </c>
    </row>
    <row r="59" spans="1:4" ht="13.5" thickBot="1">
      <c r="A59" s="36" t="s">
        <v>124</v>
      </c>
      <c r="B59" s="31">
        <v>50</v>
      </c>
      <c r="C59" s="31" t="s">
        <v>232</v>
      </c>
      <c r="D59" s="40">
        <v>0.003789267815670456</v>
      </c>
    </row>
    <row r="60" spans="1:4" ht="13.5" thickBot="1">
      <c r="A60" s="35" t="s">
        <v>123</v>
      </c>
      <c r="B60" s="30">
        <v>50</v>
      </c>
      <c r="C60" s="30" t="s">
        <v>233</v>
      </c>
      <c r="D60" s="39">
        <v>0.005200469719845663</v>
      </c>
    </row>
    <row r="61" spans="1:4" ht="13.5" thickBot="1">
      <c r="A61" s="36" t="s">
        <v>150</v>
      </c>
      <c r="B61" s="31">
        <v>50</v>
      </c>
      <c r="C61" s="31" t="s">
        <v>234</v>
      </c>
      <c r="D61" s="40">
        <v>0.0010672358591248667</v>
      </c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</sheetData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">
      <selection activeCell="A24" sqref="A24"/>
    </sheetView>
  </sheetViews>
  <sheetFormatPr defaultColWidth="11.421875" defaultRowHeight="12.75"/>
  <cols>
    <col min="1" max="1" width="32.00390625" style="0" customWidth="1"/>
    <col min="3" max="3" width="15.57421875" style="0" customWidth="1"/>
  </cols>
  <sheetData>
    <row r="1" ht="14.25">
      <c r="A1" s="54" t="s">
        <v>243</v>
      </c>
    </row>
    <row r="2" ht="12.75">
      <c r="A2" s="14"/>
    </row>
    <row r="3" spans="1:6" ht="54" customHeight="1">
      <c r="A3" s="33"/>
      <c r="B3" s="34" t="s">
        <v>100</v>
      </c>
      <c r="C3" s="34" t="s">
        <v>177</v>
      </c>
      <c r="F3" s="37"/>
    </row>
    <row r="4" spans="1:3" ht="13.5" customHeight="1" thickBot="1">
      <c r="A4" s="35" t="s">
        <v>108</v>
      </c>
      <c r="B4" s="30">
        <v>250</v>
      </c>
      <c r="C4" s="30">
        <v>900</v>
      </c>
    </row>
    <row r="5" spans="1:3" ht="13.5" thickBot="1">
      <c r="A5" s="36" t="s">
        <v>113</v>
      </c>
      <c r="B5" s="31">
        <v>6150</v>
      </c>
      <c r="C5" s="31">
        <v>3500</v>
      </c>
    </row>
    <row r="6" spans="1:3" ht="13.5" thickBot="1">
      <c r="A6" s="35" t="s">
        <v>2</v>
      </c>
      <c r="B6" s="30">
        <v>2000</v>
      </c>
      <c r="C6" s="30">
        <v>2000</v>
      </c>
    </row>
    <row r="7" spans="1:3" ht="13.5" thickBot="1">
      <c r="A7" s="36" t="s">
        <v>101</v>
      </c>
      <c r="B7" s="31">
        <v>350</v>
      </c>
      <c r="C7" s="31">
        <v>1300</v>
      </c>
    </row>
    <row r="8" spans="1:3" ht="13.5" thickBot="1">
      <c r="A8" s="35" t="s">
        <v>105</v>
      </c>
      <c r="B8" s="30">
        <v>3000</v>
      </c>
      <c r="C8" s="30">
        <v>6200</v>
      </c>
    </row>
    <row r="9" spans="1:3" ht="13.5" thickBot="1">
      <c r="A9" s="36" t="s">
        <v>102</v>
      </c>
      <c r="B9" s="31">
        <v>50</v>
      </c>
      <c r="C9" s="31">
        <v>5300</v>
      </c>
    </row>
    <row r="10" spans="1:3" ht="13.5" thickBot="1">
      <c r="A10" s="35" t="s">
        <v>109</v>
      </c>
      <c r="B10" s="30">
        <v>200</v>
      </c>
      <c r="C10" s="30">
        <v>2100</v>
      </c>
    </row>
    <row r="11" spans="1:3" ht="12.75" customHeight="1" thickBot="1">
      <c r="A11" s="36" t="s">
        <v>107</v>
      </c>
      <c r="B11" s="31">
        <v>1600</v>
      </c>
      <c r="C11" s="31">
        <v>7500</v>
      </c>
    </row>
    <row r="12" spans="1:3" ht="13.5" thickBot="1">
      <c r="A12" s="35" t="s">
        <v>103</v>
      </c>
      <c r="B12" s="30">
        <v>250</v>
      </c>
      <c r="C12" s="30">
        <v>10700</v>
      </c>
    </row>
    <row r="13" spans="1:3" ht="13.5" thickBot="1">
      <c r="A13" s="36" t="s">
        <v>30</v>
      </c>
      <c r="B13" s="31">
        <v>150</v>
      </c>
      <c r="C13" s="31">
        <v>2100</v>
      </c>
    </row>
    <row r="14" spans="1:3" ht="13.5" thickBot="1">
      <c r="A14" s="35" t="s">
        <v>104</v>
      </c>
      <c r="B14" s="30">
        <v>2800</v>
      </c>
      <c r="C14" s="30">
        <v>9400</v>
      </c>
    </row>
    <row r="15" spans="1:3" ht="13.5" thickBot="1">
      <c r="A15" s="36" t="s">
        <v>106</v>
      </c>
      <c r="B15" s="31">
        <v>5250</v>
      </c>
      <c r="C15" s="31">
        <v>9200</v>
      </c>
    </row>
    <row r="16" spans="1:3" ht="13.5" thickBot="1">
      <c r="A16" s="35" t="s">
        <v>110</v>
      </c>
      <c r="B16" s="30">
        <v>1800</v>
      </c>
      <c r="C16" s="30">
        <v>8800</v>
      </c>
    </row>
    <row r="17" spans="1:3" ht="13.5" thickBot="1">
      <c r="A17" s="36" t="s">
        <v>111</v>
      </c>
      <c r="B17" s="31">
        <v>1200</v>
      </c>
      <c r="C17" s="31">
        <v>9700</v>
      </c>
    </row>
    <row r="18" spans="1:3" ht="13.5" thickBot="1">
      <c r="A18" s="35" t="s">
        <v>112</v>
      </c>
      <c r="B18" s="30" t="s">
        <v>73</v>
      </c>
      <c r="C18" s="30">
        <v>7500</v>
      </c>
    </row>
    <row r="19" spans="1:3" ht="13.5" thickBot="1">
      <c r="A19" s="17" t="s">
        <v>5</v>
      </c>
      <c r="B19" s="31">
        <v>25500</v>
      </c>
      <c r="C19" s="31">
        <v>86300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 topLeftCell="A1"/>
  </sheetViews>
  <sheetFormatPr defaultColWidth="11.421875" defaultRowHeight="12.75"/>
  <cols>
    <col min="1" max="1" width="27.00390625" style="0" customWidth="1"/>
    <col min="2" max="3" width="21.7109375" style="0" customWidth="1"/>
  </cols>
  <sheetData>
    <row r="1" ht="15">
      <c r="A1" s="55" t="s">
        <v>38</v>
      </c>
    </row>
    <row r="2" ht="15.75" thickBot="1">
      <c r="A2" s="12"/>
    </row>
    <row r="3" spans="1:3" ht="12.75" customHeight="1">
      <c r="A3" s="46" t="s">
        <v>45</v>
      </c>
      <c r="B3" s="48" t="s">
        <v>53</v>
      </c>
      <c r="C3" s="48"/>
    </row>
    <row r="4" spans="1:6" ht="12.75" customHeight="1" thickBot="1">
      <c r="A4" s="47"/>
      <c r="B4" s="41">
        <v>2012</v>
      </c>
      <c r="C4" s="41">
        <v>2013</v>
      </c>
      <c r="F4" s="4"/>
    </row>
    <row r="5" spans="1:6" ht="13.5" thickBot="1">
      <c r="A5" s="35" t="s">
        <v>37</v>
      </c>
      <c r="B5" s="20">
        <v>31.074766355140188</v>
      </c>
      <c r="C5" s="20">
        <v>38.60182370820669</v>
      </c>
      <c r="F5" s="1"/>
    </row>
    <row r="6" spans="1:6" ht="13.5" thickBot="1">
      <c r="A6" s="36" t="s">
        <v>40</v>
      </c>
      <c r="B6" s="21">
        <v>28.738317757009348</v>
      </c>
      <c r="C6" s="21">
        <v>14.893617021276595</v>
      </c>
      <c r="F6" s="1"/>
    </row>
    <row r="7" spans="1:6" ht="13.5" thickBot="1">
      <c r="A7" s="35" t="s">
        <v>41</v>
      </c>
      <c r="B7" s="20">
        <v>27.80373831775701</v>
      </c>
      <c r="C7" s="20">
        <v>35.86626139817629</v>
      </c>
      <c r="F7" s="1"/>
    </row>
    <row r="8" spans="1:6" ht="13.5" thickBot="1">
      <c r="A8" s="36" t="s">
        <v>42</v>
      </c>
      <c r="B8" s="21">
        <v>7.943925233644859</v>
      </c>
      <c r="C8" s="21">
        <v>3.951367781155015</v>
      </c>
      <c r="F8" s="1"/>
    </row>
    <row r="9" spans="1:6" ht="13.5" thickBot="1">
      <c r="A9" s="35" t="s">
        <v>43</v>
      </c>
      <c r="B9" s="20">
        <v>95.56074766355141</v>
      </c>
      <c r="C9" s="20">
        <v>93.3130699088146</v>
      </c>
      <c r="F9" s="1"/>
    </row>
    <row r="10" spans="1:6" ht="13.5" thickBot="1">
      <c r="A10" s="36" t="s">
        <v>44</v>
      </c>
      <c r="B10" s="21">
        <v>4.439252336448598</v>
      </c>
      <c r="C10" s="21">
        <v>6.68693009118541</v>
      </c>
      <c r="F10" s="1"/>
    </row>
    <row r="11" spans="2:6" ht="12.75">
      <c r="B11" s="1"/>
      <c r="F11" s="1"/>
    </row>
    <row r="34" ht="12.75">
      <c r="D34" t="s">
        <v>46</v>
      </c>
    </row>
  </sheetData>
  <mergeCells count="2">
    <mergeCell ref="A3:A4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"/>
  </sheetViews>
  <sheetFormatPr defaultColWidth="11.421875" defaultRowHeight="12.75"/>
  <cols>
    <col min="1" max="1" width="48.28125" style="0" customWidth="1"/>
  </cols>
  <sheetData>
    <row r="1" ht="12.75">
      <c r="A1" s="56" t="s">
        <v>39</v>
      </c>
    </row>
    <row r="2" ht="12.75">
      <c r="A2" s="56"/>
    </row>
    <row r="4" spans="2:3" ht="12.75">
      <c r="B4" s="24">
        <v>2013</v>
      </c>
      <c r="C4" s="24">
        <v>2012</v>
      </c>
    </row>
    <row r="5" spans="1:3" ht="12.75">
      <c r="A5" t="s">
        <v>16</v>
      </c>
      <c r="B5" s="1">
        <v>28.888888888888886</v>
      </c>
      <c r="C5" s="1">
        <v>31.70731707317073</v>
      </c>
    </row>
    <row r="6" spans="1:3" ht="12.75">
      <c r="A6" t="s">
        <v>19</v>
      </c>
      <c r="B6" s="1">
        <v>24.074074074074073</v>
      </c>
      <c r="C6" s="1">
        <v>26.923076923076923</v>
      </c>
    </row>
    <row r="7" spans="1:3" ht="12.75">
      <c r="A7" t="s">
        <v>30</v>
      </c>
      <c r="B7" s="1">
        <v>20</v>
      </c>
      <c r="C7" s="1">
        <v>25.49019607843137</v>
      </c>
    </row>
    <row r="8" spans="1:3" ht="12.75">
      <c r="A8" t="s">
        <v>17</v>
      </c>
      <c r="B8" s="1">
        <v>19.298245614035086</v>
      </c>
      <c r="C8" s="1">
        <v>11.864406779661017</v>
      </c>
    </row>
    <row r="9" spans="1:3" ht="12.75">
      <c r="A9" t="s">
        <v>7</v>
      </c>
      <c r="B9" s="1">
        <v>19.189765458422176</v>
      </c>
      <c r="C9" s="1">
        <v>18.9873417721519</v>
      </c>
    </row>
    <row r="10" spans="1:3" ht="12.75">
      <c r="A10" t="s">
        <v>34</v>
      </c>
      <c r="B10" s="1">
        <v>15.789473684210526</v>
      </c>
      <c r="C10" s="1">
        <v>17.333333333333336</v>
      </c>
    </row>
    <row r="11" spans="1:3" ht="12.75">
      <c r="A11" t="s">
        <v>18</v>
      </c>
      <c r="B11" s="1">
        <v>14.0625</v>
      </c>
      <c r="C11" s="1">
        <v>11.594202898550725</v>
      </c>
    </row>
    <row r="12" spans="1:3" ht="12.75">
      <c r="A12" t="s">
        <v>117</v>
      </c>
      <c r="B12" s="1">
        <v>14.035087719298245</v>
      </c>
      <c r="C12" s="1">
        <v>9.375</v>
      </c>
    </row>
    <row r="13" spans="1:3" ht="12.75">
      <c r="A13" t="s">
        <v>2</v>
      </c>
      <c r="B13" s="1">
        <v>13.333333333333334</v>
      </c>
      <c r="C13" s="1">
        <v>7.4074074074074066</v>
      </c>
    </row>
    <row r="14" spans="1:3" ht="12.75">
      <c r="A14" t="s">
        <v>119</v>
      </c>
      <c r="B14" s="1">
        <v>13.333333333333334</v>
      </c>
      <c r="C14" s="1">
        <v>15.306122448979592</v>
      </c>
    </row>
    <row r="15" spans="1:3" ht="12.75">
      <c r="A15" t="s">
        <v>4</v>
      </c>
      <c r="B15" s="1">
        <v>12.307692307692308</v>
      </c>
      <c r="C15" s="1">
        <v>5.47945205479452</v>
      </c>
    </row>
    <row r="16" spans="1:3" ht="12.75">
      <c r="A16" t="s">
        <v>24</v>
      </c>
      <c r="B16" s="1">
        <v>10.294117647058822</v>
      </c>
      <c r="C16" s="1">
        <v>7.142857142857142</v>
      </c>
    </row>
    <row r="17" spans="1:3" ht="12.75">
      <c r="A17" t="s">
        <v>20</v>
      </c>
      <c r="B17" s="1">
        <v>6.153846153846154</v>
      </c>
      <c r="C17" s="1">
        <v>17.46031746031746</v>
      </c>
    </row>
    <row r="18" spans="1:3" ht="12.75">
      <c r="A18" t="s">
        <v>32</v>
      </c>
      <c r="B18" s="1">
        <v>4.761904761904762</v>
      </c>
      <c r="C18" s="1">
        <v>12.5</v>
      </c>
    </row>
    <row r="19" spans="1:3" ht="12.75">
      <c r="A19" t="s">
        <v>21</v>
      </c>
      <c r="B19" s="1">
        <v>0</v>
      </c>
      <c r="C19" s="1">
        <v>10.256410256410255</v>
      </c>
    </row>
    <row r="20" spans="2:3" ht="12.75"/>
    <row r="21" spans="1:3" ht="12.75">
      <c r="A21" s="23" t="s">
        <v>5</v>
      </c>
      <c r="B21" s="1">
        <v>15.567484662576685</v>
      </c>
      <c r="C21" s="1">
        <v>14</v>
      </c>
    </row>
    <row r="25" spans="2:3" ht="12.75">
      <c r="B25" s="1"/>
      <c r="C25" s="1"/>
    </row>
    <row r="28" spans="2:3" ht="12.75">
      <c r="B28" s="1"/>
      <c r="C28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 topLeftCell="A1"/>
  </sheetViews>
  <sheetFormatPr defaultColWidth="11.421875" defaultRowHeight="12.75"/>
  <cols>
    <col min="1" max="1" width="31.421875" style="0" customWidth="1"/>
  </cols>
  <sheetData>
    <row r="1" ht="12.75">
      <c r="A1" s="56" t="s">
        <v>39</v>
      </c>
    </row>
    <row r="2" ht="12.75">
      <c r="A2" s="4"/>
    </row>
    <row r="3" ht="12.75">
      <c r="A3" s="4"/>
    </row>
    <row r="4" spans="2:3" ht="12.75">
      <c r="B4">
        <v>2013</v>
      </c>
      <c r="C4">
        <v>2012</v>
      </c>
    </row>
    <row r="5" spans="1:10" ht="12.75">
      <c r="A5" s="1" t="s">
        <v>33</v>
      </c>
      <c r="B5" s="1">
        <v>30.158730158730158</v>
      </c>
      <c r="C5" s="1">
        <v>22.5</v>
      </c>
      <c r="D5" s="1"/>
      <c r="E5" s="1"/>
      <c r="G5" s="1"/>
      <c r="H5" s="1"/>
      <c r="J5" s="1"/>
    </row>
    <row r="6" spans="1:10" ht="12.75">
      <c r="A6" s="15" t="s">
        <v>115</v>
      </c>
      <c r="B6" s="1">
        <v>24.193548387096776</v>
      </c>
      <c r="C6" s="1">
        <v>20.3125</v>
      </c>
      <c r="D6" s="1"/>
      <c r="E6" s="1"/>
      <c r="G6" s="1"/>
      <c r="H6" s="1"/>
      <c r="J6" s="1"/>
    </row>
    <row r="7" spans="1:10" ht="12.75">
      <c r="A7" t="s">
        <v>31</v>
      </c>
      <c r="B7" s="1">
        <v>22.36842105263158</v>
      </c>
      <c r="C7" s="1">
        <v>20.689655172413794</v>
      </c>
      <c r="D7" s="1"/>
      <c r="E7" s="1"/>
      <c r="G7" s="1"/>
      <c r="H7" s="1"/>
      <c r="J7" s="1"/>
    </row>
    <row r="8" spans="1:10" ht="12.75">
      <c r="A8" s="1" t="s">
        <v>9</v>
      </c>
      <c r="B8" s="1">
        <v>20.51282051282051</v>
      </c>
      <c r="C8" s="1">
        <v>20</v>
      </c>
      <c r="D8" s="1"/>
      <c r="E8" s="1"/>
      <c r="F8" s="13"/>
      <c r="G8" s="1"/>
      <c r="H8" s="1"/>
      <c r="J8" s="1"/>
    </row>
    <row r="9" spans="1:10" ht="12.75">
      <c r="A9" s="15" t="s">
        <v>1</v>
      </c>
      <c r="B9" s="1">
        <v>18</v>
      </c>
      <c r="C9" s="1">
        <v>13.725490196078432</v>
      </c>
      <c r="D9" s="1"/>
      <c r="E9" s="1"/>
      <c r="F9" s="13"/>
      <c r="G9" s="1"/>
      <c r="H9" s="1"/>
      <c r="J9" s="1"/>
    </row>
    <row r="10" spans="1:10" ht="12.75">
      <c r="A10" s="15" t="s">
        <v>8</v>
      </c>
      <c r="B10" s="1">
        <v>14.705882352941178</v>
      </c>
      <c r="C10" s="1">
        <v>17.647058823529413</v>
      </c>
      <c r="D10" s="1"/>
      <c r="E10" s="1"/>
      <c r="F10" s="13"/>
      <c r="G10" s="1"/>
      <c r="H10" s="1"/>
      <c r="J10" s="1"/>
    </row>
    <row r="11" spans="1:10" ht="12.75">
      <c r="A11" s="15" t="s">
        <v>116</v>
      </c>
      <c r="B11" s="1">
        <v>13.953488372093023</v>
      </c>
      <c r="C11" s="1">
        <v>17.5</v>
      </c>
      <c r="D11" s="1"/>
      <c r="E11" s="1"/>
      <c r="F11" s="13"/>
      <c r="G11" s="1"/>
      <c r="H11" s="1"/>
      <c r="J11" s="1"/>
    </row>
    <row r="12" spans="1:10" ht="12.75">
      <c r="A12" s="1" t="s">
        <v>236</v>
      </c>
      <c r="B12" s="1">
        <v>13.432835820895523</v>
      </c>
      <c r="C12" s="1">
        <v>18.75</v>
      </c>
      <c r="D12" s="1"/>
      <c r="E12" s="1"/>
      <c r="F12" s="15"/>
      <c r="G12" s="1"/>
      <c r="H12" s="1"/>
      <c r="J12" s="1"/>
    </row>
    <row r="13" spans="1:10" ht="12.75">
      <c r="A13" s="15" t="s">
        <v>118</v>
      </c>
      <c r="B13" s="1">
        <v>5.714285714285714</v>
      </c>
      <c r="C13" s="1">
        <v>15.789473684210526</v>
      </c>
      <c r="D13" s="1"/>
      <c r="E13" s="1"/>
      <c r="F13" s="1"/>
      <c r="G13" s="1"/>
      <c r="H13" s="1"/>
      <c r="J13" s="1"/>
    </row>
    <row r="14" spans="1:8" ht="12.75">
      <c r="A14" s="1"/>
      <c r="B14" s="1"/>
      <c r="C14" s="1"/>
      <c r="D14" s="1"/>
      <c r="E14" s="1"/>
      <c r="H14" s="1"/>
    </row>
    <row r="15" spans="1:10" ht="12.75">
      <c r="A15" s="15" t="s">
        <v>7</v>
      </c>
      <c r="B15" s="1">
        <v>19.189765458422176</v>
      </c>
      <c r="C15" s="1">
        <v>18.9873417721519</v>
      </c>
      <c r="D15" s="1"/>
      <c r="E15" s="1"/>
      <c r="G15" s="1"/>
      <c r="H15" s="1"/>
      <c r="J15" s="45"/>
    </row>
    <row r="16" ht="12.75">
      <c r="A16" s="1"/>
    </row>
    <row r="17" ht="12.75">
      <c r="A17" s="1"/>
    </row>
  </sheetData>
  <printOptions/>
  <pageMargins left="0.75" right="0.75" top="1" bottom="1" header="0.5" footer="0.5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 topLeftCell="A1"/>
  </sheetViews>
  <sheetFormatPr defaultColWidth="11.421875" defaultRowHeight="12.75"/>
  <cols>
    <col min="5" max="5" width="12.421875" style="0" customWidth="1"/>
  </cols>
  <sheetData>
    <row r="1" ht="12.75">
      <c r="A1" s="56" t="s">
        <v>244</v>
      </c>
    </row>
    <row r="2" spans="1:5" ht="12.75">
      <c r="A2" s="25"/>
      <c r="B2" s="2"/>
      <c r="C2" s="2"/>
      <c r="D2" s="2"/>
      <c r="E2" s="2"/>
    </row>
    <row r="3" spans="1:5" ht="12.75">
      <c r="A3" s="49"/>
      <c r="B3" s="50" t="s">
        <v>6</v>
      </c>
      <c r="C3" s="50" t="s">
        <v>11</v>
      </c>
      <c r="D3" s="50" t="s">
        <v>54</v>
      </c>
      <c r="E3" s="50" t="s">
        <v>49</v>
      </c>
    </row>
    <row r="4" spans="1:10" ht="13.5" thickBot="1">
      <c r="A4" s="47" t="s">
        <v>12</v>
      </c>
      <c r="B4" s="51">
        <v>7.294920514078907</v>
      </c>
      <c r="C4" s="51">
        <v>53.71089971850742</v>
      </c>
      <c r="D4" s="51">
        <v>38.96883052651323</v>
      </c>
      <c r="E4" s="51">
        <f>D4-B4</f>
        <v>31.673910012434323</v>
      </c>
      <c r="G4" s="1"/>
      <c r="H4" s="1"/>
      <c r="I4" s="1"/>
      <c r="J4" s="1"/>
    </row>
    <row r="5" spans="1:10" ht="13.5" thickBot="1">
      <c r="A5" s="16" t="s">
        <v>13</v>
      </c>
      <c r="B5" s="20">
        <v>12.124521146496178</v>
      </c>
      <c r="C5" s="20">
        <v>59.42949219743053</v>
      </c>
      <c r="D5" s="20">
        <v>28.424654687985925</v>
      </c>
      <c r="E5" s="20">
        <f>D5-B5</f>
        <v>16.300133541489746</v>
      </c>
      <c r="G5" s="1"/>
      <c r="H5" s="1"/>
      <c r="I5" s="1"/>
      <c r="J5" s="1"/>
    </row>
    <row r="6" spans="1:10" ht="13.5" thickBot="1">
      <c r="A6" s="17" t="s">
        <v>15</v>
      </c>
      <c r="B6" s="21">
        <v>13.02681762909484</v>
      </c>
      <c r="C6" s="21">
        <v>57.201001665185636</v>
      </c>
      <c r="D6" s="21">
        <v>29.772180705719528</v>
      </c>
      <c r="E6" s="21">
        <f>D6-B6</f>
        <v>16.745363076624688</v>
      </c>
      <c r="G6" s="1"/>
      <c r="H6" s="1"/>
      <c r="I6" s="1"/>
      <c r="J6" s="1"/>
    </row>
    <row r="7" spans="1:10" ht="13.5" thickBot="1">
      <c r="A7" s="16" t="s">
        <v>27</v>
      </c>
      <c r="B7" s="20">
        <v>12.880213276081692</v>
      </c>
      <c r="C7" s="20">
        <v>59.37748624633038</v>
      </c>
      <c r="D7" s="20">
        <v>27.742300477587932</v>
      </c>
      <c r="E7" s="20">
        <f>D7-B7</f>
        <v>14.86208720150624</v>
      </c>
      <c r="G7" s="1"/>
      <c r="H7" s="1"/>
      <c r="I7" s="1"/>
      <c r="J7" s="1"/>
    </row>
    <row r="8" spans="1:10" ht="13.5" thickBot="1">
      <c r="A8" s="17" t="s">
        <v>28</v>
      </c>
      <c r="B8" s="21">
        <v>8.620859174906139</v>
      </c>
      <c r="C8" s="21">
        <v>60.49413828097675</v>
      </c>
      <c r="D8" s="21">
        <v>30.88500254411711</v>
      </c>
      <c r="E8" s="21">
        <v>22.26414336921097</v>
      </c>
      <c r="G8" s="1"/>
      <c r="H8" s="1"/>
      <c r="I8" s="1"/>
      <c r="J8" s="1"/>
    </row>
    <row r="9" spans="1:5" ht="13.5" thickBot="1">
      <c r="A9" s="16" t="s">
        <v>29</v>
      </c>
      <c r="B9" s="20">
        <v>10</v>
      </c>
      <c r="C9" s="20">
        <v>68</v>
      </c>
      <c r="D9" s="20">
        <v>22</v>
      </c>
      <c r="E9" s="20">
        <v>12</v>
      </c>
    </row>
    <row r="10" spans="1:5" ht="13.5" thickBot="1">
      <c r="A10" s="17" t="s">
        <v>48</v>
      </c>
      <c r="B10" s="21">
        <v>10.145664743837338</v>
      </c>
      <c r="C10" s="21">
        <v>67.05861032609718</v>
      </c>
      <c r="D10" s="21">
        <v>22.795724930065482</v>
      </c>
      <c r="E10" s="21">
        <v>12.650060186228144</v>
      </c>
    </row>
    <row r="15" ht="12.75">
      <c r="D15" s="2"/>
    </row>
  </sheetData>
  <mergeCells count="5"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a25594</dc:creator>
  <cp:keywords/>
  <dc:description/>
  <cp:lastModifiedBy>Sørbø, Johannes</cp:lastModifiedBy>
  <cp:lastPrinted>2011-11-11T07:10:06Z</cp:lastPrinted>
  <dcterms:created xsi:type="dcterms:W3CDTF">2007-10-04T10:53:10Z</dcterms:created>
  <dcterms:modified xsi:type="dcterms:W3CDTF">2016-06-16T06:59:46Z</dcterms:modified>
  <cp:category/>
  <cp:version/>
  <cp:contentType/>
  <cp:contentStatus/>
</cp:coreProperties>
</file>